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a Daghi's Documents\Desktop\30.07.21_IMM\"/>
    </mc:Choice>
  </mc:AlternateContent>
  <xr:revisionPtr revIDLastSave="0" documentId="13_ncr:1_{4759084E-5107-43C6-A745-CF346645CA11}" xr6:coauthVersionLast="37" xr6:coauthVersionMax="47" xr10:uidLastSave="{00000000-0000-0000-0000-000000000000}"/>
  <bookViews>
    <workbookView xWindow="-120" yWindow="-120" windowWidth="29040" windowHeight="15840" xr2:uid="{7C8582F4-ED6F-4F02-AAB6-74F05CCF7E73}"/>
  </bookViews>
  <sheets>
    <sheet name="Figura 1. Ponderea ÎMM" sheetId="6" r:id="rId1"/>
    <sheet name="Tabelul 1. Ponderea IMM" sheetId="1" r:id="rId2"/>
    <sheet name="Tabelul 2. Nr. IMM_activitati" sheetId="2" r:id="rId3"/>
    <sheet name="Tabelul 3. Venituri_vinzari IMM" sheetId="3" r:id="rId4"/>
    <sheet name="Tabelul 4. Profit" sheetId="5" r:id="rId5"/>
  </sheets>
  <definedNames>
    <definedName name="_Hlk138563168" localSheetId="2">'Tabelul 2. Nr. IMM_activitati'!$A$7</definedName>
    <definedName name="OLE_LINK4" localSheetId="1">'Tabelul 1. Ponderea IMM'!$A$2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6" i="3"/>
  <c r="I17" i="3"/>
  <c r="I18" i="3"/>
  <c r="I19" i="3"/>
  <c r="I8" i="3"/>
  <c r="H9" i="3"/>
  <c r="H10" i="3"/>
  <c r="H11" i="3"/>
  <c r="H12" i="3"/>
  <c r="H13" i="3"/>
  <c r="H14" i="3"/>
  <c r="H15" i="3"/>
  <c r="H16" i="3"/>
  <c r="H17" i="3"/>
  <c r="H18" i="3"/>
  <c r="H19" i="3"/>
  <c r="H8" i="3"/>
  <c r="H7" i="3"/>
  <c r="E19" i="3"/>
  <c r="E9" i="3"/>
  <c r="E10" i="3"/>
  <c r="E11" i="3"/>
  <c r="E12" i="3"/>
  <c r="E13" i="3"/>
  <c r="E14" i="3"/>
  <c r="E15" i="3"/>
  <c r="E16" i="3"/>
  <c r="E17" i="3"/>
  <c r="E18" i="3"/>
  <c r="E8" i="3"/>
  <c r="D19" i="3"/>
  <c r="D8" i="3"/>
  <c r="D9" i="3"/>
  <c r="D10" i="3"/>
  <c r="D11" i="3"/>
  <c r="D12" i="3"/>
  <c r="D13" i="3"/>
  <c r="D14" i="3"/>
  <c r="D15" i="3"/>
  <c r="D16" i="3"/>
  <c r="D17" i="3"/>
  <c r="D18" i="3"/>
  <c r="D7" i="3"/>
  <c r="C7" i="6"/>
  <c r="C6" i="6"/>
  <c r="C5" i="6"/>
</calcChain>
</file>

<file path=xl/sharedStrings.xml><?xml version="1.0" encoding="utf-8"?>
<sst xmlns="http://schemas.openxmlformats.org/spreadsheetml/2006/main" count="90" uniqueCount="47">
  <si>
    <t>Anii</t>
  </si>
  <si>
    <t>Nr. de întreprinderi, mii</t>
  </si>
  <si>
    <t>Venituri din vînzări, mild. lei</t>
  </si>
  <si>
    <t>Total</t>
  </si>
  <si>
    <t>ÎMM</t>
  </si>
  <si>
    <t>Ponderea ÎMM în total, %</t>
  </si>
  <si>
    <t>Activități economice</t>
  </si>
  <si>
    <t>2020 în % față de 2019</t>
  </si>
  <si>
    <t>Ponderea ÎMM în:</t>
  </si>
  <si>
    <t>total ÎMM, %</t>
  </si>
  <si>
    <t>total întreprinderi pe genul de activitate, %</t>
  </si>
  <si>
    <t>total ÎMM,  %</t>
  </si>
  <si>
    <t xml:space="preserve">Total </t>
  </si>
  <si>
    <t>Agricultura, silvicultura și pescuit</t>
  </si>
  <si>
    <t>Industria prelucrătoare</t>
  </si>
  <si>
    <t>Producția și furnizarea de energie electrică și termică, gaze, apă caldă și aer condiționat</t>
  </si>
  <si>
    <t>Distribuția  apei; salubritate, gestionarea deșeurilor, activități de decontaminare</t>
  </si>
  <si>
    <t>Construcții</t>
  </si>
  <si>
    <t>Comerț cu ridicata și cu amănuntul; întreținerea și repararea autovehiculelor și a motocicletelor</t>
  </si>
  <si>
    <t xml:space="preserve">Transport și depozitare </t>
  </si>
  <si>
    <t>Activități de cazare și alimentație publică</t>
  </si>
  <si>
    <t>Informații și comunicații</t>
  </si>
  <si>
    <t>Tranzacții imobiliare</t>
  </si>
  <si>
    <t>Activități profesionale, științifice și tehnice</t>
  </si>
  <si>
    <t xml:space="preserve">Alte activități </t>
  </si>
  <si>
    <t>anul 2019</t>
  </si>
  <si>
    <t>anul 2020</t>
  </si>
  <si>
    <t xml:space="preserve">Ponderea ÎMM în: </t>
  </si>
  <si>
    <t>total ÎMM,%</t>
  </si>
  <si>
    <t>Profit (+), pierdere (-) pînă la impozitare, mil. lei</t>
  </si>
  <si>
    <t>Distribuția apei; salubritate, gestionarea deșeurilor, activități de decontaminare</t>
  </si>
  <si>
    <t xml:space="preserve"> </t>
  </si>
  <si>
    <t>Întreprinderi cu excepția ÎMM</t>
  </si>
  <si>
    <t>nr. de întreprinderi</t>
  </si>
  <si>
    <t>nr. mediu anual al salariaților</t>
  </si>
  <si>
    <t>venituri din vînzări</t>
  </si>
  <si>
    <r>
      <rPr>
        <sz val="9"/>
        <color theme="1"/>
        <rFont val="Arial"/>
        <family val="2"/>
        <charset val="204"/>
      </rPr>
      <t>Tabelul 1.</t>
    </r>
    <r>
      <rPr>
        <i/>
        <sz val="9"/>
        <color theme="1"/>
        <rFont val="Arial"/>
        <family val="2"/>
        <charset val="204"/>
      </rPr>
      <t xml:space="preserve"> Ponderea ÎMM în totalul întreprinderilor raportoare în anii 2016 – 2020</t>
    </r>
  </si>
  <si>
    <t>Nr. mediu anual  de salariați, mii</t>
  </si>
  <si>
    <t>IMM
 (mii unități)</t>
  </si>
  <si>
    <t>IMM 
(mii unități)</t>
  </si>
  <si>
    <t>Total, 
mil. lei</t>
  </si>
  <si>
    <t>ÎMM,
 mil. lei</t>
  </si>
  <si>
    <r>
      <rPr>
        <sz val="9"/>
        <color theme="1"/>
        <rFont val="Arial"/>
        <family val="2"/>
        <charset val="204"/>
      </rPr>
      <t>Tabelul 3.</t>
    </r>
    <r>
      <rPr>
        <i/>
        <sz val="9"/>
        <color theme="1"/>
        <rFont val="Arial"/>
        <family val="2"/>
        <charset val="204"/>
      </rPr>
      <t xml:space="preserve"> Veniturile din vînzări ale ÎMM aferente genurilor principale de activitate în anii 2019-2020</t>
    </r>
  </si>
  <si>
    <r>
      <t xml:space="preserve">Tabelul 4. </t>
    </r>
    <r>
      <rPr>
        <i/>
        <sz val="9"/>
        <color theme="1"/>
        <rFont val="Arial"/>
        <family val="2"/>
        <charset val="204"/>
      </rPr>
      <t>Suma profitului soldat / pierderilor soldate pînă la impozitare ale ÎMM în anii 2019-2020</t>
    </r>
  </si>
  <si>
    <r>
      <t xml:space="preserve">Figura 1. </t>
    </r>
    <r>
      <rPr>
        <i/>
        <sz val="9"/>
        <color theme="1"/>
        <rFont val="Arial"/>
        <family val="2"/>
        <charset val="204"/>
      </rPr>
      <t>Ponderea ÎMM  în totalul întreprinderilor raportoare în anul 2020 pe principalii indicatori</t>
    </r>
  </si>
  <si>
    <r>
      <rPr>
        <sz val="9"/>
        <color theme="1"/>
        <rFont val="Arial"/>
        <family val="2"/>
        <charset val="204"/>
      </rPr>
      <t>Tabelul 2.</t>
    </r>
    <r>
      <rPr>
        <i/>
        <sz val="9"/>
        <color theme="1"/>
        <rFont val="Arial"/>
        <family val="2"/>
        <charset val="204"/>
      </rPr>
      <t xml:space="preserve"> Numărul ÎMM pe principale genuri de activitate în anii 2019-2020</t>
    </r>
  </si>
  <si>
    <t>total întreprinderi   pe genul de activitate,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</si>
</sst>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5" xfId="0" applyFont="1" applyBorder="1"/>
    <xf numFmtId="0" fontId="1" fillId="0" borderId="18" xfId="0" applyFont="1" applyBorder="1"/>
    <xf numFmtId="10" fontId="1" fillId="0" borderId="14" xfId="0" applyNumberFormat="1" applyFont="1" applyBorder="1"/>
    <xf numFmtId="10" fontId="1" fillId="0" borderId="19" xfId="0" applyNumberFormat="1" applyFont="1" applyBorder="1"/>
    <xf numFmtId="0" fontId="1" fillId="0" borderId="20" xfId="0" applyFont="1" applyBorder="1"/>
    <xf numFmtId="10" fontId="1" fillId="0" borderId="21" xfId="0" applyNumberFormat="1" applyFont="1" applyBorder="1"/>
    <xf numFmtId="10" fontId="1" fillId="0" borderId="22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0" fontId="1" fillId="0" borderId="6" xfId="0" applyFont="1" applyBorder="1" applyAlignment="1">
      <alignment horizontal="left" wrapText="1" inden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/>
    <xf numFmtId="165" fontId="1" fillId="0" borderId="10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 indent="1"/>
    </xf>
    <xf numFmtId="165" fontId="1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2"/>
    </xf>
    <xf numFmtId="165" fontId="1" fillId="0" borderId="0" xfId="0" applyNumberFormat="1" applyFont="1" applyAlignment="1"/>
    <xf numFmtId="165" fontId="1" fillId="0" borderId="5" xfId="0" applyNumberFormat="1" applyFont="1" applyBorder="1" applyAlignment="1"/>
    <xf numFmtId="0" fontId="3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wrapText="1"/>
    </xf>
    <xf numFmtId="164" fontId="3" fillId="0" borderId="8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wrapText="1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1. Ponderea ÎMM'!$B$4</c:f>
              <c:strCache>
                <c:ptCount val="1"/>
                <c:pt idx="0">
                  <c:v>ÎMM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Ponderea ÎMM'!$A$5:$A$7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vînzări</c:v>
                </c:pt>
              </c:strCache>
            </c:strRef>
          </c:cat>
          <c:val>
            <c:numRef>
              <c:f>'Figura 1. Ponderea ÎMM'!$B$5:$B$7</c:f>
              <c:numCache>
                <c:formatCode>0,00%</c:formatCode>
                <c:ptCount val="3"/>
                <c:pt idx="0">
                  <c:v>0.98599999999999999</c:v>
                </c:pt>
                <c:pt idx="1">
                  <c:v>0.60099999999999998</c:v>
                </c:pt>
                <c:pt idx="2">
                  <c:v>0.39300000000000002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2-4D3F-9C6A-D7EBC8F229CD}"/>
            </c:ext>
          </c:extLst>
        </c:ser>
        <c:ser>
          <c:idx val="1"/>
          <c:order val="1"/>
          <c:tx>
            <c:strRef>
              <c:f>'Figura 1. Ponderea ÎMM'!$C$4</c:f>
              <c:strCache>
                <c:ptCount val="1"/>
                <c:pt idx="0">
                  <c:v>Întreprinderi cu excepția ÎMM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Ponderea ÎMM'!$A$5:$A$7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vînzări</c:v>
                </c:pt>
              </c:strCache>
            </c:strRef>
          </c:cat>
          <c:val>
            <c:numRef>
              <c:f>'Figura 1. Ponderea ÎMM'!$C$5:$C$7</c:f>
              <c:numCache>
                <c:formatCode>0,00%</c:formatCode>
                <c:ptCount val="3"/>
                <c:pt idx="0">
                  <c:v>1.4000000000000012E-2</c:v>
                </c:pt>
                <c:pt idx="1">
                  <c:v>0.39900000000000002</c:v>
                </c:pt>
                <c:pt idx="2">
                  <c:v>0.60699999999999998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2-4D3F-9C6A-D7EBC8F2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800472"/>
        <c:axId val="523801784"/>
      </c:barChart>
      <c:catAx>
        <c:axId val="52380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1784"/>
        <c:crosses val="autoZero"/>
        <c:auto val="1"/>
        <c:lblAlgn val="ctr"/>
        <c:lblOffset val="100"/>
        <c:noMultiLvlLbl val="0"/>
      </c:catAx>
      <c:valAx>
        <c:axId val="523801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047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9</xdr:row>
      <xdr:rowOff>9526</xdr:rowOff>
    </xdr:from>
    <xdr:to>
      <xdr:col>4</xdr:col>
      <xdr:colOff>180976</xdr:colOff>
      <xdr:row>29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1D3DF0-AE4C-48EA-902E-4C42C35F1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5DDC2-1E9D-4483-8BD3-7814BAC2E0AD}" name="Table1" displayName="Table1" ref="A4:C7" totalsRowShown="0" headerRowDxfId="0" dataDxfId="7" headerRowBorderDxfId="5" tableBorderDxfId="6" totalsRowBorderDxfId="4">
  <tableColumns count="3">
    <tableColumn id="1" xr3:uid="{B5825B48-CD75-4B4F-B9DD-ABAC9A778C75}" name=" " dataDxfId="3"/>
    <tableColumn id="2" xr3:uid="{F78DEA84-25F0-43CA-B6ED-FEF9B989F326}" name="ÎMM" dataDxfId="2"/>
    <tableColumn id="3" xr3:uid="{669DCFF3-F72D-4153-AE67-82EECEE43128}" name="Întreprinderi cu excepția ÎMM" dataDxfId="1">
      <calculatedColumnFormula>1-Table1[[#This Row],[ÎMM]]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D387-64A9-403B-A688-1D4FACF7BF56}">
  <dimension ref="A2:F7"/>
  <sheetViews>
    <sheetView tabSelected="1" workbookViewId="0">
      <selection activeCell="A32" sqref="A32"/>
    </sheetView>
  </sheetViews>
  <sheetFormatPr defaultRowHeight="12" x14ac:dyDescent="0.2"/>
  <cols>
    <col min="1" max="1" width="27.28515625" style="1" bestFit="1" customWidth="1"/>
    <col min="2" max="2" width="9.140625" style="1"/>
    <col min="3" max="3" width="25" style="1" customWidth="1"/>
    <col min="4" max="16384" width="9.140625" style="1"/>
  </cols>
  <sheetData>
    <row r="2" spans="1:6" x14ac:dyDescent="0.2">
      <c r="A2" s="41" t="s">
        <v>44</v>
      </c>
      <c r="B2" s="41"/>
      <c r="C2" s="41"/>
      <c r="D2" s="41"/>
      <c r="E2" s="41"/>
      <c r="F2" s="46"/>
    </row>
    <row r="4" spans="1:6" x14ac:dyDescent="0.2">
      <c r="A4" s="2" t="s">
        <v>31</v>
      </c>
      <c r="B4" s="9" t="s">
        <v>4</v>
      </c>
      <c r="C4" s="10" t="s">
        <v>32</v>
      </c>
    </row>
    <row r="5" spans="1:6" x14ac:dyDescent="0.2">
      <c r="A5" s="3" t="s">
        <v>33</v>
      </c>
      <c r="B5" s="4">
        <v>0.98599999999999999</v>
      </c>
      <c r="C5" s="5">
        <f>1-Table1[[#This Row],[ÎMM]]</f>
        <v>1.4000000000000012E-2</v>
      </c>
    </row>
    <row r="6" spans="1:6" x14ac:dyDescent="0.2">
      <c r="A6" s="3" t="s">
        <v>34</v>
      </c>
      <c r="B6" s="4">
        <v>0.60099999999999998</v>
      </c>
      <c r="C6" s="5">
        <f>1-Table1[[#This Row],[ÎMM]]</f>
        <v>0.39900000000000002</v>
      </c>
    </row>
    <row r="7" spans="1:6" x14ac:dyDescent="0.2">
      <c r="A7" s="6" t="s">
        <v>35</v>
      </c>
      <c r="B7" s="7">
        <v>0.39300000000000002</v>
      </c>
      <c r="C7" s="8">
        <f>1-Table1[[#This Row],[ÎMM]]</f>
        <v>0.60699999999999998</v>
      </c>
    </row>
  </sheetData>
  <mergeCells count="1">
    <mergeCell ref="A2:E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1FD0-94A9-459F-97E0-1AB175427EB7}">
  <dimension ref="A2:J11"/>
  <sheetViews>
    <sheetView workbookViewId="0">
      <selection activeCell="A13" sqref="A13"/>
    </sheetView>
  </sheetViews>
  <sheetFormatPr defaultRowHeight="12" x14ac:dyDescent="0.2"/>
  <cols>
    <col min="1" max="16384" width="9.140625" style="1"/>
  </cols>
  <sheetData>
    <row r="2" spans="1:10" ht="15" customHeight="1" x14ac:dyDescent="0.2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 thickBot="1" x14ac:dyDescent="0.25">
      <c r="B3" s="12"/>
    </row>
    <row r="4" spans="1:10" ht="30" customHeight="1" thickBot="1" x14ac:dyDescent="0.25">
      <c r="A4" s="13" t="s">
        <v>0</v>
      </c>
      <c r="B4" s="14" t="s">
        <v>1</v>
      </c>
      <c r="C4" s="15"/>
      <c r="D4" s="16"/>
      <c r="E4" s="14" t="s">
        <v>37</v>
      </c>
      <c r="F4" s="15"/>
      <c r="G4" s="16"/>
      <c r="H4" s="14" t="s">
        <v>2</v>
      </c>
      <c r="I4" s="15"/>
      <c r="J4" s="15"/>
    </row>
    <row r="5" spans="1:10" ht="36.75" thickBot="1" x14ac:dyDescent="0.25">
      <c r="A5" s="17"/>
      <c r="B5" s="18" t="s">
        <v>3</v>
      </c>
      <c r="C5" s="18" t="s">
        <v>4</v>
      </c>
      <c r="D5" s="18" t="s">
        <v>5</v>
      </c>
      <c r="E5" s="18" t="s">
        <v>3</v>
      </c>
      <c r="F5" s="18" t="s">
        <v>4</v>
      </c>
      <c r="G5" s="18" t="s">
        <v>5</v>
      </c>
      <c r="H5" s="18" t="s">
        <v>3</v>
      </c>
      <c r="I5" s="18" t="s">
        <v>4</v>
      </c>
      <c r="J5" s="19" t="s">
        <v>5</v>
      </c>
    </row>
    <row r="6" spans="1:10" x14ac:dyDescent="0.2">
      <c r="A6" s="20">
        <v>2020</v>
      </c>
      <c r="B6" s="21">
        <v>58.1</v>
      </c>
      <c r="C6" s="21">
        <v>57.2</v>
      </c>
      <c r="D6" s="21">
        <v>98.6</v>
      </c>
      <c r="E6" s="21">
        <v>526.70000000000005</v>
      </c>
      <c r="F6" s="21">
        <v>316.8</v>
      </c>
      <c r="G6" s="21">
        <v>60.1</v>
      </c>
      <c r="H6" s="21">
        <v>381.9</v>
      </c>
      <c r="I6" s="21">
        <v>150.1</v>
      </c>
      <c r="J6" s="21">
        <v>39.299999999999997</v>
      </c>
    </row>
    <row r="7" spans="1:10" x14ac:dyDescent="0.2">
      <c r="A7" s="20">
        <v>2019</v>
      </c>
      <c r="B7" s="21">
        <v>56.7</v>
      </c>
      <c r="C7" s="21">
        <v>55.9</v>
      </c>
      <c r="D7" s="21">
        <v>98.6</v>
      </c>
      <c r="E7" s="21">
        <v>544.79999999999995</v>
      </c>
      <c r="F7" s="21">
        <v>335.8</v>
      </c>
      <c r="G7" s="21">
        <v>61.6</v>
      </c>
      <c r="H7" s="21">
        <v>397.9</v>
      </c>
      <c r="I7" s="21">
        <v>157.30000000000001</v>
      </c>
      <c r="J7" s="21">
        <v>39.5</v>
      </c>
    </row>
    <row r="8" spans="1:10" x14ac:dyDescent="0.2">
      <c r="A8" s="20">
        <v>2018</v>
      </c>
      <c r="B8" s="21">
        <v>56.5</v>
      </c>
      <c r="C8" s="21">
        <v>55.7</v>
      </c>
      <c r="D8" s="21">
        <v>98.7</v>
      </c>
      <c r="E8" s="21">
        <v>540.29999999999995</v>
      </c>
      <c r="F8" s="21">
        <v>328</v>
      </c>
      <c r="G8" s="21">
        <v>60.7</v>
      </c>
      <c r="H8" s="21">
        <v>356.7</v>
      </c>
      <c r="I8" s="21">
        <v>144.19999999999999</v>
      </c>
      <c r="J8" s="21">
        <v>40.4</v>
      </c>
    </row>
    <row r="9" spans="1:10" x14ac:dyDescent="0.2">
      <c r="A9" s="20">
        <v>2017</v>
      </c>
      <c r="B9" s="21">
        <v>54.3</v>
      </c>
      <c r="C9" s="21">
        <v>53.6</v>
      </c>
      <c r="D9" s="21">
        <v>98.6</v>
      </c>
      <c r="E9" s="21">
        <v>528.6</v>
      </c>
      <c r="F9" s="21">
        <v>323.3</v>
      </c>
      <c r="G9" s="21">
        <v>61.2</v>
      </c>
      <c r="H9" s="21">
        <v>331</v>
      </c>
      <c r="I9" s="21">
        <v>137.5</v>
      </c>
      <c r="J9" s="21">
        <v>41.5</v>
      </c>
    </row>
    <row r="10" spans="1:10" ht="12.75" thickBot="1" x14ac:dyDescent="0.25">
      <c r="A10" s="22">
        <v>2016</v>
      </c>
      <c r="B10" s="23">
        <v>52.3</v>
      </c>
      <c r="C10" s="23">
        <v>51.6</v>
      </c>
      <c r="D10" s="23">
        <v>98.7</v>
      </c>
      <c r="E10" s="23">
        <v>512.5</v>
      </c>
      <c r="F10" s="23">
        <v>313.5</v>
      </c>
      <c r="G10" s="23">
        <v>61.2</v>
      </c>
      <c r="H10" s="23">
        <v>300.7</v>
      </c>
      <c r="I10" s="23">
        <v>125</v>
      </c>
      <c r="J10" s="23">
        <v>41.5</v>
      </c>
    </row>
    <row r="11" spans="1:10" x14ac:dyDescent="0.2">
      <c r="A11" s="24"/>
    </row>
  </sheetData>
  <mergeCells count="5">
    <mergeCell ref="A4:A5"/>
    <mergeCell ref="B4:D4"/>
    <mergeCell ref="E4:G4"/>
    <mergeCell ref="H4:J4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B50F-3840-467F-9DC3-F91944B86872}">
  <dimension ref="A2:H21"/>
  <sheetViews>
    <sheetView workbookViewId="0">
      <selection activeCell="A25" sqref="A25"/>
    </sheetView>
  </sheetViews>
  <sheetFormatPr defaultRowHeight="12" x14ac:dyDescent="0.2"/>
  <cols>
    <col min="1" max="1" width="27.140625" style="1" customWidth="1"/>
    <col min="2" max="2" width="12" style="1" customWidth="1"/>
    <col min="3" max="3" width="11.28515625" style="1" customWidth="1"/>
    <col min="4" max="4" width="11.42578125" style="1" customWidth="1"/>
    <col min="5" max="5" width="10.28515625" style="1" customWidth="1"/>
    <col min="6" max="6" width="11.5703125" style="1" customWidth="1"/>
    <col min="7" max="7" width="11.28515625" style="1" customWidth="1"/>
    <col min="8" max="16384" width="9.140625" style="1"/>
  </cols>
  <sheetData>
    <row r="2" spans="1:8" x14ac:dyDescent="0.2">
      <c r="A2" s="25" t="s">
        <v>45</v>
      </c>
      <c r="B2" s="25"/>
      <c r="C2" s="25"/>
      <c r="D2" s="25"/>
      <c r="E2" s="25"/>
      <c r="F2" s="25"/>
      <c r="G2" s="25"/>
      <c r="H2" s="25"/>
    </row>
    <row r="3" spans="1:8" ht="12.75" thickBot="1" x14ac:dyDescent="0.25">
      <c r="A3" s="26"/>
      <c r="B3" s="27"/>
      <c r="C3" s="27"/>
      <c r="D3" s="27"/>
      <c r="E3" s="27"/>
      <c r="F3" s="27"/>
      <c r="G3" s="27"/>
      <c r="H3" s="26"/>
    </row>
    <row r="4" spans="1:8" ht="16.5" customHeight="1" thickBot="1" x14ac:dyDescent="0.25">
      <c r="A4" s="13" t="s">
        <v>6</v>
      </c>
      <c r="B4" s="14">
        <v>2019</v>
      </c>
      <c r="C4" s="15"/>
      <c r="D4" s="16"/>
      <c r="E4" s="14">
        <v>2020</v>
      </c>
      <c r="F4" s="15"/>
      <c r="G4" s="16"/>
      <c r="H4" s="53" t="s">
        <v>7</v>
      </c>
    </row>
    <row r="5" spans="1:8" ht="12.75" thickBot="1" x14ac:dyDescent="0.25">
      <c r="A5" s="54"/>
      <c r="B5" s="30" t="s">
        <v>38</v>
      </c>
      <c r="C5" s="14" t="s">
        <v>8</v>
      </c>
      <c r="D5" s="16"/>
      <c r="E5" s="30" t="s">
        <v>39</v>
      </c>
      <c r="F5" s="14" t="s">
        <v>8</v>
      </c>
      <c r="G5" s="16"/>
      <c r="H5" s="55"/>
    </row>
    <row r="6" spans="1:8" ht="48.75" thickBot="1" x14ac:dyDescent="0.25">
      <c r="A6" s="17"/>
      <c r="B6" s="32"/>
      <c r="C6" s="18" t="s">
        <v>46</v>
      </c>
      <c r="D6" s="18" t="s">
        <v>9</v>
      </c>
      <c r="E6" s="32"/>
      <c r="F6" s="18" t="s">
        <v>10</v>
      </c>
      <c r="G6" s="56" t="s">
        <v>11</v>
      </c>
      <c r="H6" s="57"/>
    </row>
    <row r="7" spans="1:8" x14ac:dyDescent="0.2">
      <c r="A7" s="40" t="s">
        <v>12</v>
      </c>
      <c r="B7" s="58">
        <v>55.9</v>
      </c>
      <c r="C7" s="58">
        <v>98.6</v>
      </c>
      <c r="D7" s="58">
        <v>100</v>
      </c>
      <c r="E7" s="58">
        <v>57.2</v>
      </c>
      <c r="F7" s="58">
        <v>98.6</v>
      </c>
      <c r="G7" s="59">
        <v>100</v>
      </c>
      <c r="H7" s="59">
        <v>102.4</v>
      </c>
    </row>
    <row r="8" spans="1:8" ht="24" x14ac:dyDescent="0.2">
      <c r="A8" s="48" t="s">
        <v>13</v>
      </c>
      <c r="B8" s="60">
        <v>4.4000000000000004</v>
      </c>
      <c r="C8" s="60">
        <v>99.3</v>
      </c>
      <c r="D8" s="60">
        <v>7.9</v>
      </c>
      <c r="E8" s="60">
        <v>4.7</v>
      </c>
      <c r="F8" s="60">
        <v>99.5</v>
      </c>
      <c r="G8" s="61">
        <v>8.1</v>
      </c>
      <c r="H8" s="61">
        <v>105.9</v>
      </c>
    </row>
    <row r="9" spans="1:8" x14ac:dyDescent="0.2">
      <c r="A9" s="48" t="s">
        <v>14</v>
      </c>
      <c r="B9" s="60">
        <v>4.7</v>
      </c>
      <c r="C9" s="60">
        <v>96.2</v>
      </c>
      <c r="D9" s="60">
        <v>8.4</v>
      </c>
      <c r="E9" s="60">
        <v>4.8</v>
      </c>
      <c r="F9" s="60">
        <v>96.3</v>
      </c>
      <c r="G9" s="61">
        <v>8.5</v>
      </c>
      <c r="H9" s="61">
        <v>102.6</v>
      </c>
    </row>
    <row r="10" spans="1:8" ht="48" x14ac:dyDescent="0.2">
      <c r="A10" s="48" t="s">
        <v>15</v>
      </c>
      <c r="B10" s="62">
        <v>0.1</v>
      </c>
      <c r="C10" s="61">
        <v>79.3</v>
      </c>
      <c r="D10" s="61">
        <v>0.2</v>
      </c>
      <c r="E10" s="61">
        <v>0.1</v>
      </c>
      <c r="F10" s="61">
        <v>84</v>
      </c>
      <c r="G10" s="61">
        <v>0.2</v>
      </c>
      <c r="H10" s="61">
        <v>137.5</v>
      </c>
    </row>
    <row r="11" spans="1:8" ht="35.25" customHeight="1" x14ac:dyDescent="0.2">
      <c r="A11" s="48" t="s">
        <v>16</v>
      </c>
      <c r="B11" s="62">
        <v>0.5</v>
      </c>
      <c r="C11" s="61">
        <v>98.3</v>
      </c>
      <c r="D11" s="61">
        <v>0.8</v>
      </c>
      <c r="E11" s="61">
        <v>0.5</v>
      </c>
      <c r="F11" s="61">
        <v>98.9</v>
      </c>
      <c r="G11" s="61">
        <v>0.8</v>
      </c>
      <c r="H11" s="61">
        <v>102.7</v>
      </c>
    </row>
    <row r="12" spans="1:8" x14ac:dyDescent="0.2">
      <c r="A12" s="48" t="s">
        <v>17</v>
      </c>
      <c r="B12" s="60">
        <v>3.3</v>
      </c>
      <c r="C12" s="60">
        <v>98.3</v>
      </c>
      <c r="D12" s="60">
        <v>5.9</v>
      </c>
      <c r="E12" s="60">
        <v>3.4</v>
      </c>
      <c r="F12" s="60">
        <v>98.1</v>
      </c>
      <c r="G12" s="61">
        <v>6</v>
      </c>
      <c r="H12" s="61">
        <v>103.9</v>
      </c>
    </row>
    <row r="13" spans="1:8" ht="48" x14ac:dyDescent="0.2">
      <c r="A13" s="48" t="s">
        <v>18</v>
      </c>
      <c r="B13" s="60">
        <v>20.3</v>
      </c>
      <c r="C13" s="60">
        <v>98.5</v>
      </c>
      <c r="D13" s="60">
        <v>36.299999999999997</v>
      </c>
      <c r="E13" s="60">
        <v>20.5</v>
      </c>
      <c r="F13" s="60">
        <v>98.4</v>
      </c>
      <c r="G13" s="61">
        <v>35.700000000000003</v>
      </c>
      <c r="H13" s="61">
        <v>100.8</v>
      </c>
    </row>
    <row r="14" spans="1:8" x14ac:dyDescent="0.2">
      <c r="A14" s="48" t="s">
        <v>19</v>
      </c>
      <c r="B14" s="60">
        <v>3</v>
      </c>
      <c r="C14" s="60">
        <v>99.1</v>
      </c>
      <c r="D14" s="60">
        <v>5.3</v>
      </c>
      <c r="E14" s="60">
        <v>3.1</v>
      </c>
      <c r="F14" s="60">
        <v>99.1</v>
      </c>
      <c r="G14" s="61">
        <v>5.4</v>
      </c>
      <c r="H14" s="61">
        <v>103.9</v>
      </c>
    </row>
    <row r="15" spans="1:8" ht="24" x14ac:dyDescent="0.2">
      <c r="A15" s="48" t="s">
        <v>20</v>
      </c>
      <c r="B15" s="62">
        <v>2.1</v>
      </c>
      <c r="C15" s="61">
        <v>99.8</v>
      </c>
      <c r="D15" s="61">
        <v>3.7</v>
      </c>
      <c r="E15" s="61">
        <v>2.1</v>
      </c>
      <c r="F15" s="61">
        <v>99.8</v>
      </c>
      <c r="G15" s="61">
        <v>3.7</v>
      </c>
      <c r="H15" s="61">
        <v>101.8</v>
      </c>
    </row>
    <row r="16" spans="1:8" x14ac:dyDescent="0.2">
      <c r="A16" s="48" t="s">
        <v>21</v>
      </c>
      <c r="B16" s="60">
        <v>2.4</v>
      </c>
      <c r="C16" s="60">
        <v>99.2</v>
      </c>
      <c r="D16" s="60">
        <v>4.4000000000000004</v>
      </c>
      <c r="E16" s="60">
        <v>2.5</v>
      </c>
      <c r="F16" s="60">
        <v>99.1</v>
      </c>
      <c r="G16" s="61">
        <v>4.4000000000000004</v>
      </c>
      <c r="H16" s="61">
        <v>102.7</v>
      </c>
    </row>
    <row r="17" spans="1:8" x14ac:dyDescent="0.2">
      <c r="A17" s="48" t="s">
        <v>22</v>
      </c>
      <c r="B17" s="60">
        <v>3.7</v>
      </c>
      <c r="C17" s="60">
        <v>99.6</v>
      </c>
      <c r="D17" s="60">
        <v>6.6</v>
      </c>
      <c r="E17" s="60">
        <v>3.8</v>
      </c>
      <c r="F17" s="60">
        <v>99.7</v>
      </c>
      <c r="G17" s="61">
        <v>6.7</v>
      </c>
      <c r="H17" s="61">
        <v>103.7</v>
      </c>
    </row>
    <row r="18" spans="1:8" ht="24" x14ac:dyDescent="0.2">
      <c r="A18" s="48" t="s">
        <v>23</v>
      </c>
      <c r="B18" s="62">
        <v>4.9000000000000004</v>
      </c>
      <c r="C18" s="61">
        <v>99.9</v>
      </c>
      <c r="D18" s="61">
        <v>8.6999999999999993</v>
      </c>
      <c r="E18" s="61">
        <v>5</v>
      </c>
      <c r="F18" s="61">
        <v>99.9</v>
      </c>
      <c r="G18" s="61">
        <v>8.6999999999999993</v>
      </c>
      <c r="H18" s="61">
        <v>102.4</v>
      </c>
    </row>
    <row r="19" spans="1:8" ht="12.75" thickBot="1" x14ac:dyDescent="0.25">
      <c r="A19" s="49" t="s">
        <v>24</v>
      </c>
      <c r="B19" s="63">
        <v>6.6</v>
      </c>
      <c r="C19" s="63">
        <v>98.4</v>
      </c>
      <c r="D19" s="63">
        <v>11.9</v>
      </c>
      <c r="E19" s="63">
        <v>6.8</v>
      </c>
      <c r="F19" s="63">
        <v>98.4</v>
      </c>
      <c r="G19" s="64">
        <v>11.9</v>
      </c>
      <c r="H19" s="64">
        <v>102.1</v>
      </c>
    </row>
    <row r="20" spans="1:8" x14ac:dyDescent="0.2">
      <c r="A20" s="24"/>
    </row>
    <row r="21" spans="1:8" x14ac:dyDescent="0.2">
      <c r="A21" s="24"/>
    </row>
  </sheetData>
  <mergeCells count="9">
    <mergeCell ref="H4:H6"/>
    <mergeCell ref="A2:H2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FFBE-0317-4003-B092-D7B653C14BA2}">
  <dimension ref="A2:K19"/>
  <sheetViews>
    <sheetView workbookViewId="0">
      <selection activeCell="A22" sqref="A22"/>
    </sheetView>
  </sheetViews>
  <sheetFormatPr defaultRowHeight="12" x14ac:dyDescent="0.2"/>
  <cols>
    <col min="1" max="1" width="30.140625" style="1" customWidth="1"/>
    <col min="2" max="2" width="10.5703125" style="1" customWidth="1"/>
    <col min="3" max="3" width="9.140625" style="1"/>
    <col min="4" max="4" width="11.42578125" style="1" customWidth="1"/>
    <col min="5" max="5" width="8.28515625" style="1" customWidth="1"/>
    <col min="6" max="7" width="9.140625" style="1"/>
    <col min="8" max="8" width="11.28515625" style="1" customWidth="1"/>
    <col min="9" max="9" width="8.7109375" style="1" customWidth="1"/>
    <col min="10" max="16384" width="9.140625" style="1"/>
  </cols>
  <sheetData>
    <row r="2" spans="1:11" x14ac:dyDescent="0.2">
      <c r="A2" s="25" t="s">
        <v>42</v>
      </c>
      <c r="B2" s="25"/>
      <c r="C2" s="25"/>
      <c r="D2" s="25"/>
      <c r="E2" s="25"/>
      <c r="F2" s="25"/>
      <c r="G2" s="25"/>
      <c r="H2" s="25"/>
      <c r="I2" s="25"/>
    </row>
    <row r="3" spans="1:11" ht="12.75" thickBot="1" x14ac:dyDescent="0.25">
      <c r="A3" s="26"/>
      <c r="B3" s="27"/>
      <c r="C3" s="27"/>
      <c r="D3" s="27"/>
      <c r="E3" s="27"/>
      <c r="F3" s="27"/>
      <c r="G3" s="27"/>
      <c r="H3" s="27"/>
      <c r="I3" s="27"/>
    </row>
    <row r="4" spans="1:11" ht="12.75" thickBot="1" x14ac:dyDescent="0.25">
      <c r="A4" s="28" t="s">
        <v>6</v>
      </c>
      <c r="B4" s="14" t="s">
        <v>25</v>
      </c>
      <c r="C4" s="15"/>
      <c r="D4" s="15"/>
      <c r="E4" s="16"/>
      <c r="F4" s="14" t="s">
        <v>26</v>
      </c>
      <c r="G4" s="15"/>
      <c r="H4" s="15"/>
      <c r="I4" s="15"/>
    </row>
    <row r="5" spans="1:11" ht="15.75" customHeight="1" thickBot="1" x14ac:dyDescent="0.25">
      <c r="A5" s="29"/>
      <c r="B5" s="30" t="s">
        <v>40</v>
      </c>
      <c r="C5" s="30" t="s">
        <v>41</v>
      </c>
      <c r="D5" s="14" t="s">
        <v>27</v>
      </c>
      <c r="E5" s="16"/>
      <c r="F5" s="30" t="s">
        <v>40</v>
      </c>
      <c r="G5" s="30" t="s">
        <v>41</v>
      </c>
      <c r="H5" s="14" t="s">
        <v>8</v>
      </c>
      <c r="I5" s="15"/>
    </row>
    <row r="6" spans="1:11" ht="90.75" customHeight="1" thickBot="1" x14ac:dyDescent="0.25">
      <c r="A6" s="31"/>
      <c r="B6" s="32"/>
      <c r="C6" s="32"/>
      <c r="D6" s="18" t="s">
        <v>10</v>
      </c>
      <c r="E6" s="18" t="s">
        <v>28</v>
      </c>
      <c r="F6" s="32"/>
      <c r="G6" s="32"/>
      <c r="H6" s="18" t="s">
        <v>10</v>
      </c>
      <c r="I6" s="19" t="s">
        <v>9</v>
      </c>
    </row>
    <row r="7" spans="1:11" x14ac:dyDescent="0.2">
      <c r="A7" s="40" t="s">
        <v>12</v>
      </c>
      <c r="B7" s="33">
        <v>397899.6</v>
      </c>
      <c r="C7" s="33">
        <v>157335.6</v>
      </c>
      <c r="D7" s="33">
        <f>C7/B7%</f>
        <v>39.541532587617588</v>
      </c>
      <c r="E7" s="33">
        <v>100</v>
      </c>
      <c r="F7" s="33">
        <v>381896.1</v>
      </c>
      <c r="G7" s="33">
        <v>150122.1</v>
      </c>
      <c r="H7" s="33">
        <f>G7/F7%</f>
        <v>39.309670876450433</v>
      </c>
      <c r="I7" s="33">
        <v>100</v>
      </c>
    </row>
    <row r="8" spans="1:11" ht="18" customHeight="1" x14ac:dyDescent="0.2">
      <c r="A8" s="34" t="s">
        <v>13</v>
      </c>
      <c r="B8" s="35">
        <v>17501.7</v>
      </c>
      <c r="C8" s="35">
        <v>13937</v>
      </c>
      <c r="D8" s="35">
        <f t="shared" ref="D8:D18" si="0">C8/B8%</f>
        <v>79.632264294325694</v>
      </c>
      <c r="E8" s="35">
        <f>C8/C$7%</f>
        <v>8.8581350946638899</v>
      </c>
      <c r="F8" s="35">
        <v>15974</v>
      </c>
      <c r="G8" s="35">
        <v>12663.4</v>
      </c>
      <c r="H8" s="35">
        <f>G8/F8%</f>
        <v>79.275071991986977</v>
      </c>
      <c r="I8" s="35">
        <f>G8/G$7%</f>
        <v>8.4354002508624646</v>
      </c>
      <c r="K8" s="36"/>
    </row>
    <row r="9" spans="1:11" ht="17.25" customHeight="1" x14ac:dyDescent="0.2">
      <c r="A9" s="34" t="s">
        <v>14</v>
      </c>
      <c r="B9" s="35">
        <v>57050.9</v>
      </c>
      <c r="C9" s="35">
        <v>15843.8</v>
      </c>
      <c r="D9" s="35">
        <f t="shared" si="0"/>
        <v>27.771341030553415</v>
      </c>
      <c r="E9" s="35">
        <f t="shared" ref="E9:E19" si="1">C9/C$7%</f>
        <v>10.070066787173404</v>
      </c>
      <c r="F9" s="35">
        <v>57051.5</v>
      </c>
      <c r="G9" s="35">
        <v>16248.6</v>
      </c>
      <c r="H9" s="35">
        <f t="shared" ref="H9:H19" si="2">G9/F9%</f>
        <v>28.480583332603</v>
      </c>
      <c r="I9" s="35">
        <f t="shared" ref="I9:I19" si="3">G9/G$7%</f>
        <v>10.823589598067173</v>
      </c>
      <c r="K9" s="36"/>
    </row>
    <row r="10" spans="1:11" ht="37.5" customHeight="1" x14ac:dyDescent="0.2">
      <c r="A10" s="34" t="s">
        <v>15</v>
      </c>
      <c r="B10" s="37">
        <v>22622.2</v>
      </c>
      <c r="C10" s="35">
        <v>466.8</v>
      </c>
      <c r="D10" s="35">
        <f t="shared" si="0"/>
        <v>2.0634597872885925</v>
      </c>
      <c r="E10" s="35">
        <f t="shared" si="1"/>
        <v>0.29669064089754638</v>
      </c>
      <c r="F10" s="35">
        <v>21672.400000000001</v>
      </c>
      <c r="G10" s="35">
        <v>310.2</v>
      </c>
      <c r="H10" s="35">
        <f t="shared" si="2"/>
        <v>1.4313135601040954</v>
      </c>
      <c r="I10" s="35">
        <f t="shared" si="3"/>
        <v>0.20663180171340528</v>
      </c>
      <c r="K10" s="36"/>
    </row>
    <row r="11" spans="1:11" ht="36" x14ac:dyDescent="0.2">
      <c r="A11" s="34" t="s">
        <v>16</v>
      </c>
      <c r="B11" s="37">
        <v>3151.3</v>
      </c>
      <c r="C11" s="35">
        <v>860.1</v>
      </c>
      <c r="D11" s="35">
        <f t="shared" si="0"/>
        <v>27.293497921492715</v>
      </c>
      <c r="E11" s="35">
        <f t="shared" si="1"/>
        <v>0.54666585311906524</v>
      </c>
      <c r="F11" s="35">
        <v>3271.2</v>
      </c>
      <c r="G11" s="35">
        <v>1133</v>
      </c>
      <c r="H11" s="35">
        <f t="shared" si="2"/>
        <v>34.635607728050871</v>
      </c>
      <c r="I11" s="35">
        <f t="shared" si="3"/>
        <v>0.75471899207378523</v>
      </c>
      <c r="K11" s="36"/>
    </row>
    <row r="12" spans="1:11" x14ac:dyDescent="0.2">
      <c r="A12" s="34" t="s">
        <v>17</v>
      </c>
      <c r="B12" s="35">
        <v>22021.5</v>
      </c>
      <c r="C12" s="35">
        <v>11915.2</v>
      </c>
      <c r="D12" s="35">
        <f t="shared" si="0"/>
        <v>54.107122584746726</v>
      </c>
      <c r="E12" s="35">
        <f t="shared" si="1"/>
        <v>7.5731112348381426</v>
      </c>
      <c r="F12" s="35">
        <v>23046.2</v>
      </c>
      <c r="G12" s="35">
        <v>11950.8</v>
      </c>
      <c r="H12" s="35">
        <f t="shared" si="2"/>
        <v>51.855837404865007</v>
      </c>
      <c r="I12" s="35">
        <f t="shared" si="3"/>
        <v>7.9607199739412113</v>
      </c>
      <c r="K12" s="36"/>
    </row>
    <row r="13" spans="1:11" ht="36.75" customHeight="1" x14ac:dyDescent="0.2">
      <c r="A13" s="34" t="s">
        <v>18</v>
      </c>
      <c r="B13" s="37">
        <v>191808.3</v>
      </c>
      <c r="C13" s="35">
        <v>73529.2</v>
      </c>
      <c r="D13" s="35">
        <f t="shared" si="0"/>
        <v>38.334733168481243</v>
      </c>
      <c r="E13" s="35">
        <f t="shared" si="1"/>
        <v>46.733987730685236</v>
      </c>
      <c r="F13" s="35">
        <v>184352.4</v>
      </c>
      <c r="G13" s="35">
        <v>70926.399999999994</v>
      </c>
      <c r="H13" s="35">
        <f t="shared" si="2"/>
        <v>38.47327184240617</v>
      </c>
      <c r="I13" s="35">
        <f t="shared" si="3"/>
        <v>47.245808578483775</v>
      </c>
      <c r="K13" s="36"/>
    </row>
    <row r="14" spans="1:11" x14ac:dyDescent="0.2">
      <c r="A14" s="34" t="s">
        <v>19</v>
      </c>
      <c r="B14" s="37">
        <v>21838.2</v>
      </c>
      <c r="C14" s="35">
        <v>11629.1</v>
      </c>
      <c r="D14" s="35">
        <f t="shared" si="0"/>
        <v>53.251183705616761</v>
      </c>
      <c r="E14" s="35">
        <f t="shared" si="1"/>
        <v>7.3912706342366254</v>
      </c>
      <c r="F14" s="35">
        <v>15887</v>
      </c>
      <c r="G14" s="35">
        <v>10195.200000000001</v>
      </c>
      <c r="H14" s="35">
        <f t="shared" si="2"/>
        <v>64.173223390193243</v>
      </c>
      <c r="I14" s="35">
        <f t="shared" si="3"/>
        <v>6.7912719046695997</v>
      </c>
      <c r="K14" s="36"/>
    </row>
    <row r="15" spans="1:11" ht="24" x14ac:dyDescent="0.2">
      <c r="A15" s="34" t="s">
        <v>20</v>
      </c>
      <c r="B15" s="37">
        <v>4632.8</v>
      </c>
      <c r="C15" s="35">
        <v>3544</v>
      </c>
      <c r="D15" s="35">
        <f t="shared" si="0"/>
        <v>76.498014159903292</v>
      </c>
      <c r="E15" s="35">
        <f t="shared" si="1"/>
        <v>2.2525099214672331</v>
      </c>
      <c r="F15" s="35">
        <v>2718.3</v>
      </c>
      <c r="G15" s="35">
        <v>2145.6999999999998</v>
      </c>
      <c r="H15" s="35">
        <f t="shared" si="2"/>
        <v>78.935364014273617</v>
      </c>
      <c r="I15" s="35">
        <f t="shared" si="3"/>
        <v>1.4293032138505921</v>
      </c>
      <c r="K15" s="36"/>
    </row>
    <row r="16" spans="1:11" x14ac:dyDescent="0.2">
      <c r="A16" s="34" t="s">
        <v>21</v>
      </c>
      <c r="B16" s="37">
        <v>14150.2</v>
      </c>
      <c r="C16" s="35">
        <v>4897.2</v>
      </c>
      <c r="D16" s="35">
        <f t="shared" si="0"/>
        <v>34.608698110274055</v>
      </c>
      <c r="E16" s="35">
        <f t="shared" si="1"/>
        <v>3.1125822763570352</v>
      </c>
      <c r="F16" s="35">
        <v>14620.9</v>
      </c>
      <c r="G16" s="35">
        <v>5385.3</v>
      </c>
      <c r="H16" s="35">
        <f t="shared" si="2"/>
        <v>36.832889904178266</v>
      </c>
      <c r="I16" s="35">
        <f t="shared" si="3"/>
        <v>3.5872799541173488</v>
      </c>
      <c r="K16" s="36"/>
    </row>
    <row r="17" spans="1:11" x14ac:dyDescent="0.2">
      <c r="A17" s="34" t="s">
        <v>22</v>
      </c>
      <c r="B17" s="35">
        <v>5373.9</v>
      </c>
      <c r="C17" s="35">
        <v>3864.7</v>
      </c>
      <c r="D17" s="35">
        <f t="shared" si="0"/>
        <v>71.916113064999351</v>
      </c>
      <c r="E17" s="35">
        <f t="shared" si="1"/>
        <v>2.456341730669982</v>
      </c>
      <c r="F17" s="35">
        <v>5335.9</v>
      </c>
      <c r="G17" s="35">
        <v>4175.7</v>
      </c>
      <c r="H17" s="35">
        <f t="shared" si="2"/>
        <v>78.25671395640849</v>
      </c>
      <c r="I17" s="35">
        <f t="shared" si="3"/>
        <v>2.7815358298345148</v>
      </c>
      <c r="K17" s="36"/>
    </row>
    <row r="18" spans="1:11" ht="24" x14ac:dyDescent="0.2">
      <c r="A18" s="34" t="s">
        <v>23</v>
      </c>
      <c r="B18" s="37">
        <v>4561.5</v>
      </c>
      <c r="C18" s="35">
        <v>4142.8999999999996</v>
      </c>
      <c r="D18" s="35">
        <f t="shared" si="0"/>
        <v>90.823194124739658</v>
      </c>
      <c r="E18" s="35">
        <f t="shared" si="1"/>
        <v>2.6331612171689049</v>
      </c>
      <c r="F18" s="35">
        <v>4534.6000000000004</v>
      </c>
      <c r="G18" s="35">
        <v>4165.3999999999996</v>
      </c>
      <c r="H18" s="35">
        <f t="shared" si="2"/>
        <v>91.858157279583637</v>
      </c>
      <c r="I18" s="35">
        <f t="shared" si="3"/>
        <v>2.7746747480883891</v>
      </c>
      <c r="K18" s="36"/>
    </row>
    <row r="19" spans="1:11" ht="12.75" thickBot="1" x14ac:dyDescent="0.25">
      <c r="A19" s="38" t="s">
        <v>24</v>
      </c>
      <c r="B19" s="39">
        <v>33187</v>
      </c>
      <c r="C19" s="39">
        <v>12705.5</v>
      </c>
      <c r="D19" s="39">
        <f>C19/B19%</f>
        <v>38.284569259047217</v>
      </c>
      <c r="E19" s="39">
        <f t="shared" si="1"/>
        <v>8.0754133203165726</v>
      </c>
      <c r="F19" s="39">
        <v>33431.599999999999</v>
      </c>
      <c r="G19" s="39">
        <v>10812.3</v>
      </c>
      <c r="H19" s="39">
        <f t="shared" si="2"/>
        <v>32.341557089699563</v>
      </c>
      <c r="I19" s="39">
        <f t="shared" si="3"/>
        <v>7.2023372974398834</v>
      </c>
      <c r="K19" s="36"/>
    </row>
  </sheetData>
  <mergeCells count="10">
    <mergeCell ref="H5:I5"/>
    <mergeCell ref="A2:I2"/>
    <mergeCell ref="A4:A6"/>
    <mergeCell ref="B4:E4"/>
    <mergeCell ref="F4:I4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FC12-4DEC-465D-B674-1E6F81071D36}">
  <dimension ref="A2:E21"/>
  <sheetViews>
    <sheetView workbookViewId="0">
      <selection activeCell="A25" sqref="A25"/>
    </sheetView>
  </sheetViews>
  <sheetFormatPr defaultRowHeight="12" x14ac:dyDescent="0.2"/>
  <cols>
    <col min="1" max="1" width="36.28515625" style="1" customWidth="1"/>
    <col min="2" max="2" width="21.140625" style="1" customWidth="1"/>
    <col min="3" max="3" width="20.5703125" style="1" customWidth="1"/>
    <col min="4" max="16384" width="9.140625" style="1"/>
  </cols>
  <sheetData>
    <row r="2" spans="1:5" x14ac:dyDescent="0.2">
      <c r="A2" s="46" t="s">
        <v>43</v>
      </c>
      <c r="B2" s="46"/>
      <c r="C2" s="46"/>
      <c r="D2" s="46"/>
      <c r="E2" s="46"/>
    </row>
    <row r="3" spans="1:5" ht="12.75" thickBot="1" x14ac:dyDescent="0.25"/>
    <row r="4" spans="1:5" ht="23.25" customHeight="1" thickBot="1" x14ac:dyDescent="0.25">
      <c r="A4" s="42" t="s">
        <v>6</v>
      </c>
      <c r="B4" s="14" t="s">
        <v>29</v>
      </c>
      <c r="C4" s="15"/>
      <c r="D4" s="43"/>
    </row>
    <row r="5" spans="1:5" ht="17.25" customHeight="1" thickBot="1" x14ac:dyDescent="0.25">
      <c r="A5" s="44"/>
      <c r="B5" s="45" t="s">
        <v>25</v>
      </c>
      <c r="C5" s="45" t="s">
        <v>26</v>
      </c>
      <c r="D5" s="43"/>
    </row>
    <row r="6" spans="1:5" x14ac:dyDescent="0.2">
      <c r="A6" s="52" t="s">
        <v>12</v>
      </c>
      <c r="B6" s="33">
        <v>12386</v>
      </c>
      <c r="C6" s="33">
        <v>9050.9</v>
      </c>
      <c r="D6" s="43"/>
    </row>
    <row r="7" spans="1:5" x14ac:dyDescent="0.2">
      <c r="A7" s="47" t="s">
        <v>13</v>
      </c>
      <c r="B7" s="37">
        <v>1278.7</v>
      </c>
      <c r="C7" s="35">
        <v>-271.89999999999998</v>
      </c>
      <c r="D7" s="43"/>
    </row>
    <row r="8" spans="1:5" x14ac:dyDescent="0.2">
      <c r="A8" s="47" t="s">
        <v>14</v>
      </c>
      <c r="B8" s="37">
        <v>831.1</v>
      </c>
      <c r="C8" s="35">
        <v>848.8</v>
      </c>
      <c r="D8" s="43"/>
    </row>
    <row r="9" spans="1:5" ht="36" x14ac:dyDescent="0.2">
      <c r="A9" s="47" t="s">
        <v>15</v>
      </c>
      <c r="B9" s="37">
        <v>28.4</v>
      </c>
      <c r="C9" s="35">
        <v>29.3</v>
      </c>
      <c r="D9" s="43"/>
    </row>
    <row r="10" spans="1:5" ht="24" x14ac:dyDescent="0.2">
      <c r="A10" s="47" t="s">
        <v>30</v>
      </c>
      <c r="B10" s="37">
        <v>-3</v>
      </c>
      <c r="C10" s="35">
        <v>7.6</v>
      </c>
      <c r="D10" s="43"/>
    </row>
    <row r="11" spans="1:5" x14ac:dyDescent="0.2">
      <c r="A11" s="47" t="s">
        <v>17</v>
      </c>
      <c r="B11" s="37">
        <v>1244.5</v>
      </c>
      <c r="C11" s="35">
        <v>1255.3</v>
      </c>
      <c r="D11" s="43"/>
    </row>
    <row r="12" spans="1:5" ht="36" x14ac:dyDescent="0.2">
      <c r="A12" s="47" t="s">
        <v>18</v>
      </c>
      <c r="B12" s="37">
        <v>3664.8</v>
      </c>
      <c r="C12" s="35">
        <v>3403.9</v>
      </c>
      <c r="D12" s="43"/>
    </row>
    <row r="13" spans="1:5" x14ac:dyDescent="0.2">
      <c r="A13" s="47" t="s">
        <v>19</v>
      </c>
      <c r="B13" s="37">
        <v>334.7</v>
      </c>
      <c r="C13" s="35">
        <v>626.4</v>
      </c>
      <c r="D13" s="43"/>
    </row>
    <row r="14" spans="1:5" x14ac:dyDescent="0.2">
      <c r="A14" s="47" t="s">
        <v>20</v>
      </c>
      <c r="B14" s="37">
        <v>276.5</v>
      </c>
      <c r="C14" s="35">
        <v>-278.10000000000002</v>
      </c>
      <c r="D14" s="43"/>
    </row>
    <row r="15" spans="1:5" x14ac:dyDescent="0.2">
      <c r="A15" s="48" t="s">
        <v>21</v>
      </c>
      <c r="B15" s="35">
        <v>850.5</v>
      </c>
      <c r="C15" s="50">
        <v>850.8</v>
      </c>
      <c r="D15" s="43"/>
    </row>
    <row r="16" spans="1:5" x14ac:dyDescent="0.2">
      <c r="A16" s="48" t="s">
        <v>22</v>
      </c>
      <c r="B16" s="35">
        <v>1186.0999999999999</v>
      </c>
      <c r="C16" s="50">
        <v>840.9</v>
      </c>
      <c r="D16" s="43"/>
    </row>
    <row r="17" spans="1:4" ht="12.75" customHeight="1" x14ac:dyDescent="0.2">
      <c r="A17" s="48" t="s">
        <v>23</v>
      </c>
      <c r="B17" s="35">
        <v>884.4</v>
      </c>
      <c r="C17" s="50">
        <v>1014.9</v>
      </c>
      <c r="D17" s="43"/>
    </row>
    <row r="18" spans="1:4" ht="12.75" thickBot="1" x14ac:dyDescent="0.25">
      <c r="A18" s="49" t="s">
        <v>24</v>
      </c>
      <c r="B18" s="39">
        <v>1809.3</v>
      </c>
      <c r="C18" s="51">
        <v>723.1</v>
      </c>
      <c r="D18" s="43"/>
    </row>
    <row r="19" spans="1:4" x14ac:dyDescent="0.2">
      <c r="A19" s="24"/>
    </row>
    <row r="20" spans="1:4" x14ac:dyDescent="0.2">
      <c r="A20" s="24"/>
    </row>
    <row r="21" spans="1:4" x14ac:dyDescent="0.2">
      <c r="A21" s="24"/>
    </row>
  </sheetData>
  <mergeCells count="2">
    <mergeCell ref="B4:C4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Figura 1. Ponderea ÎMM</vt:lpstr>
      <vt:lpstr>Tabelul 1. Ponderea IMM</vt:lpstr>
      <vt:lpstr>Tabelul 2. Nr. IMM_activitati</vt:lpstr>
      <vt:lpstr>Tabelul 3. Venituri_vinzari IMM</vt:lpstr>
      <vt:lpstr>Tabelul 4. Profit</vt:lpstr>
      <vt:lpstr>'Tabelul 2. Nr. IMM_activitati'!_Hlk138563168</vt:lpstr>
      <vt:lpstr>'Tabelul 1. Ponderea IMM'!OLE_LINK4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Craciun</dc:creator>
  <cp:lastModifiedBy>Inga Daghi</cp:lastModifiedBy>
  <cp:lastPrinted>2021-07-30T12:37:26Z</cp:lastPrinted>
  <dcterms:created xsi:type="dcterms:W3CDTF">2021-07-30T09:12:42Z</dcterms:created>
  <dcterms:modified xsi:type="dcterms:W3CDTF">2021-07-30T17:39:59Z</dcterms:modified>
</cp:coreProperties>
</file>