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0"/>
  </bookViews>
  <sheets>
    <sheet name="Tabelul 1" sheetId="7" r:id="rId1"/>
    <sheet name="Tabelul 2" sheetId="8" r:id="rId2"/>
    <sheet name="Figura 1 " sheetId="5" r:id="rId3"/>
    <sheet name="Figura 2" sheetId="6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64" i="5" l="1"/>
  <c r="E64" i="5" s="1"/>
  <c r="F64" i="5"/>
  <c r="I81" i="5"/>
  <c r="J81" i="5" s="1"/>
  <c r="K81" i="5"/>
  <c r="D65" i="5"/>
  <c r="E65" i="5" s="1"/>
  <c r="F65" i="5"/>
  <c r="I82" i="5"/>
  <c r="J82" i="5" s="1"/>
  <c r="K82" i="5"/>
  <c r="D66" i="5"/>
  <c r="E66" i="5" s="1"/>
  <c r="F66" i="5"/>
  <c r="I83" i="5"/>
  <c r="J83" i="5" s="1"/>
  <c r="K83" i="5"/>
  <c r="D67" i="5"/>
  <c r="E67" i="5" s="1"/>
  <c r="F67" i="5"/>
  <c r="I84" i="5"/>
  <c r="J84" i="5" s="1"/>
  <c r="K84" i="5"/>
  <c r="D68" i="5"/>
  <c r="E68" i="5" s="1"/>
  <c r="F68" i="5"/>
  <c r="I85" i="5"/>
  <c r="J85" i="5" s="1"/>
  <c r="K85" i="5"/>
  <c r="K86" i="5"/>
  <c r="K87" i="5"/>
  <c r="F69" i="5"/>
  <c r="F70" i="5"/>
  <c r="I86" i="5"/>
  <c r="J86" i="5" s="1"/>
  <c r="I87" i="5"/>
  <c r="J87" i="5" s="1"/>
  <c r="D69" i="5"/>
  <c r="E69" i="5" s="1"/>
  <c r="D70" i="5"/>
  <c r="E70" i="5" s="1"/>
</calcChain>
</file>

<file path=xl/sharedStrings.xml><?xml version="1.0" encoding="utf-8"?>
<sst xmlns="http://schemas.openxmlformats.org/spreadsheetml/2006/main" count="71" uniqueCount="40">
  <si>
    <t>Total turiști</t>
  </si>
  <si>
    <t xml:space="preserve">Rezidenți </t>
  </si>
  <si>
    <t xml:space="preserve">Nerezidenți </t>
  </si>
  <si>
    <t>Nerezidenți</t>
  </si>
  <si>
    <t>total</t>
  </si>
  <si>
    <t>hotel</t>
  </si>
  <si>
    <t>camin</t>
  </si>
  <si>
    <t>pensiuni</t>
  </si>
  <si>
    <t>sctr. Intremare</t>
  </si>
  <si>
    <t>str. Odihna</t>
  </si>
  <si>
    <t>tabere</t>
  </si>
  <si>
    <t>cazati</t>
  </si>
  <si>
    <t>innoptari</t>
  </si>
  <si>
    <t>%</t>
  </si>
  <si>
    <t>ianuarie-martie 2017</t>
  </si>
  <si>
    <t>ianuarie-martie 2018</t>
  </si>
  <si>
    <t>ianuarie-martie 2019</t>
  </si>
  <si>
    <t>ianuarie-martie 2020</t>
  </si>
  <si>
    <t>ianuarie-martie 2021</t>
  </si>
  <si>
    <t>Ianuarie-martie 2021</t>
  </si>
  <si>
    <t>Ianuarie-martie 2021 în % faţă de ianuarie-martie 2020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</si>
  <si>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</si>
  <si>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</si>
  <si>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</si>
  <si>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</si>
  <si>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</si>
  <si>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</si>
  <si>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</si>
  <si>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</si>
  <si>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</si>
  <si>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</si>
  <si>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</si>
  <si>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</si>
  <si>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</si>
  <si>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</si>
  <si>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Total înnoptări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</si>
  <si>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
în ianuarie-martie 2017-2021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</si>
  <si>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Turiști cazați în structurile de primire turistică colective 
în ianuarie martie 2017-2021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</si>
  <si>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 
cu funcțiuni de cazare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</si>
  <si>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cazaţi în structurile de primire turistică colective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</si>
</sst>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1"/>
    </xf>
    <xf numFmtId="0" fontId="6" fillId="0" borderId="1" xfId="0" applyFont="1" applyBorder="1"/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3" fillId="0" borderId="13" xfId="0" applyNumberFormat="1" applyFont="1" applyBorder="1"/>
    <xf numFmtId="164" fontId="3" fillId="0" borderId="16" xfId="0" applyNumberFormat="1" applyFont="1" applyBorder="1"/>
    <xf numFmtId="164" fontId="6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6" fillId="0" borderId="14" xfId="0" applyFont="1" applyBorder="1"/>
    <xf numFmtId="0" fontId="3" fillId="0" borderId="15" xfId="0" applyFont="1" applyBorder="1" applyAlignment="1">
      <alignment horizontal="left"/>
    </xf>
    <xf numFmtId="164" fontId="6" fillId="0" borderId="17" xfId="0" applyNumberFormat="1" applyFont="1" applyFill="1" applyBorder="1"/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6" fillId="0" borderId="17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2" fillId="0" borderId="0" xfId="0" applyFont="1" applyAlignment="1">
      <alignment horizontal="center" wrapText="1"/>
    </xf>
    <xf numFmtId="164" fontId="2" fillId="0" borderId="11" xfId="0" applyNumberFormat="1" applyFont="1" applyBorder="1"/>
    <xf numFmtId="164" fontId="1" fillId="0" borderId="13" xfId="0" applyNumberFormat="1" applyFont="1" applyBorder="1"/>
    <xf numFmtId="164" fontId="1" fillId="0" borderId="0" xfId="0" applyNumberFormat="1" applyFont="1" applyFill="1" applyBorder="1"/>
    <xf numFmtId="164" fontId="2" fillId="0" borderId="17" xfId="0" applyNumberFormat="1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2" fillId="0" borderId="17" xfId="0" applyNumberFormat="1" applyFont="1" applyFill="1" applyBorder="1"/>
    <xf numFmtId="0" fontId="2" fillId="0" borderId="14" xfId="0" applyFont="1" applyBorder="1"/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164" fontId="1" fillId="0" borderId="16" xfId="0" applyNumberFormat="1" applyFon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581796817167787E-2"/>
          <c:y val="7.6285734553451084E-2"/>
          <c:w val="0.89826183779012703"/>
          <c:h val="0.68350783854720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 '!$A$20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1 '!$B$20:$F$20</c:f>
              <c:numCache>
                <c:formatCode>0.0</c:formatCode>
                <c:ptCount val="5"/>
                <c:pt idx="0">
                  <c:v>44.8</c:v>
                </c:pt>
                <c:pt idx="1">
                  <c:v>49.7</c:v>
                </c:pt>
                <c:pt idx="2">
                  <c:v>55.3</c:v>
                </c:pt>
                <c:pt idx="3">
                  <c:v>38.799999999999997</c:v>
                </c:pt>
                <c:pt idx="4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A-407F-81EC-2D972082A93D}"/>
            </c:ext>
          </c:extLst>
        </c:ser>
        <c:ser>
          <c:idx val="1"/>
          <c:order val="1"/>
          <c:tx>
            <c:strRef>
              <c:f>'Figura 1 '!$A$21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1 '!$B$21:$F$21</c:f>
              <c:numCache>
                <c:formatCode>0.0</c:formatCode>
                <c:ptCount val="5"/>
                <c:pt idx="0">
                  <c:v>21.2</c:v>
                </c:pt>
                <c:pt idx="1">
                  <c:v>22.6</c:v>
                </c:pt>
                <c:pt idx="2">
                  <c:v>24.3</c:v>
                </c:pt>
                <c:pt idx="3">
                  <c:v>20.3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A-407F-81EC-2D972082A93D}"/>
            </c:ext>
          </c:extLst>
        </c:ser>
        <c:ser>
          <c:idx val="2"/>
          <c:order val="2"/>
          <c:tx>
            <c:strRef>
              <c:f>'Figura 1 '!$A$22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1 '!$B$22:$F$22</c:f>
              <c:numCache>
                <c:formatCode>0.0</c:formatCode>
                <c:ptCount val="5"/>
                <c:pt idx="0">
                  <c:v>23.6</c:v>
                </c:pt>
                <c:pt idx="1">
                  <c:v>27.1</c:v>
                </c:pt>
                <c:pt idx="2">
                  <c:v>31</c:v>
                </c:pt>
                <c:pt idx="3">
                  <c:v>18.5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A-407F-81EC-2D972082A9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80640"/>
        <c:axId val="269181200"/>
        <c:extLst/>
      </c:barChart>
      <c:catAx>
        <c:axId val="2691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81200"/>
        <c:crosses val="autoZero"/>
        <c:auto val="1"/>
        <c:lblAlgn val="ctr"/>
        <c:lblOffset val="100"/>
        <c:noMultiLvlLbl val="0"/>
      </c:catAx>
      <c:valAx>
        <c:axId val="2691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18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9248271478421E-2"/>
          <c:y val="0.93891831874083553"/>
          <c:w val="0.93075124251516539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71009988135044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 înnoptări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2'!$B$20:$F$20</c:f>
              <c:numCache>
                <c:formatCode>0.0</c:formatCode>
                <c:ptCount val="5"/>
                <c:pt idx="0">
                  <c:v>180.65</c:v>
                </c:pt>
                <c:pt idx="1">
                  <c:v>195.7</c:v>
                </c:pt>
                <c:pt idx="2">
                  <c:v>204</c:v>
                </c:pt>
                <c:pt idx="3">
                  <c:v>163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4-4EE6-A60C-3348DD118056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4-4EE6-A60C-3348DD1180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2'!$B$21:$F$21</c:f>
              <c:numCache>
                <c:formatCode>0.0</c:formatCode>
                <c:ptCount val="5"/>
                <c:pt idx="0">
                  <c:v>135.6</c:v>
                </c:pt>
                <c:pt idx="1">
                  <c:v>141.19999999999999</c:v>
                </c:pt>
                <c:pt idx="2">
                  <c:v>136.1</c:v>
                </c:pt>
                <c:pt idx="3">
                  <c:v>119</c:v>
                </c:pt>
                <c:pt idx="4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D4-4EE6-A60C-3348DD118056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</c:strCache>
            </c:strRef>
          </c:cat>
          <c:val>
            <c:numRef>
              <c:f>'Figura 2'!$B$22:$F$22</c:f>
              <c:numCache>
                <c:formatCode>0.0</c:formatCode>
                <c:ptCount val="5"/>
                <c:pt idx="0">
                  <c:v>45.051000000000002</c:v>
                </c:pt>
                <c:pt idx="1">
                  <c:v>54.5</c:v>
                </c:pt>
                <c:pt idx="2">
                  <c:v>67.900000000000006</c:v>
                </c:pt>
                <c:pt idx="3">
                  <c:v>44</c:v>
                </c:pt>
                <c:pt idx="4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D4-4EE6-A60C-3348DD1180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2002528"/>
        <c:axId val="272003088"/>
      </c:barChart>
      <c:catAx>
        <c:axId val="2720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2003088"/>
        <c:crosses val="autoZero"/>
        <c:auto val="0"/>
        <c:lblAlgn val="ctr"/>
        <c:lblOffset val="100"/>
        <c:noMultiLvlLbl val="0"/>
      </c:catAx>
      <c:valAx>
        <c:axId val="2720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200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388615755814711E-2"/>
          <c:y val="0.93336178998386443"/>
          <c:w val="0.86190251951609353"/>
          <c:h val="6.617693376563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28577</xdr:rowOff>
    </xdr:from>
    <xdr:to>
      <xdr:col>6</xdr:col>
      <xdr:colOff>485775</xdr:colOff>
      <xdr:row>16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0.07249</cdr:x>
      <cdr:y>0</cdr:y>
    </cdr:from>
    <cdr:to>
      <cdr:x>0.23064</cdr:x>
      <cdr:y>0.25834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19100" y="-45815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</a:t>
          </a:r>
          <a:r>
            <a:rPr lang="ro-MD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turiști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152400</xdr:colOff>
      <xdr:row>17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0.05251</cdr:x>
      <cdr:y>0</cdr:y>
    </cdr:from>
    <cdr:to>
      <cdr:x>0.20078</cdr:x>
      <cdr:y>0.27682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23850" y="-4029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MD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înnoptări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a%201.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a%202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:E2"/>
    </sheetView>
  </sheetViews>
  <sheetFormatPr defaultRowHeight="15" x14ac:dyDescent="0.25"/>
  <cols>
    <col min="1" max="1" width="28.7109375" customWidth="1"/>
    <col min="2" max="5" width="13.7109375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21.75" customHeight="1" x14ac:dyDescent="0.25">
      <c r="A2" s="62" t="s">
        <v>39</v>
      </c>
      <c r="B2" s="62"/>
      <c r="C2" s="62"/>
      <c r="D2" s="62"/>
      <c r="E2" s="62"/>
      <c r="F2" s="2"/>
    </row>
    <row r="3" spans="1:6" ht="15.75" thickBot="1" x14ac:dyDescent="0.3">
      <c r="A3" s="2"/>
      <c r="B3" s="2"/>
      <c r="C3" s="2"/>
      <c r="D3" s="2"/>
      <c r="E3" s="2"/>
      <c r="F3" s="2"/>
    </row>
    <row r="4" spans="1:6" ht="57" customHeight="1" thickBot="1" x14ac:dyDescent="0.3">
      <c r="A4" s="30"/>
      <c r="B4" s="32" t="s">
        <v>19</v>
      </c>
      <c r="C4" s="33"/>
      <c r="D4" s="32" t="s">
        <v>20</v>
      </c>
      <c r="E4" s="34"/>
      <c r="F4" s="2"/>
    </row>
    <row r="5" spans="1:6" ht="24.75" thickBot="1" x14ac:dyDescent="0.3">
      <c r="A5" s="31"/>
      <c r="B5" s="8" t="s">
        <v>21</v>
      </c>
      <c r="C5" s="8" t="s">
        <v>22</v>
      </c>
      <c r="D5" s="8" t="s">
        <v>21</v>
      </c>
      <c r="E5" s="9" t="s">
        <v>22</v>
      </c>
      <c r="F5" s="2"/>
    </row>
    <row r="6" spans="1:6" x14ac:dyDescent="0.25">
      <c r="A6" s="10" t="s">
        <v>23</v>
      </c>
      <c r="B6" s="25">
        <v>22113</v>
      </c>
      <c r="C6" s="25">
        <v>7321</v>
      </c>
      <c r="D6" s="26">
        <v>57</v>
      </c>
      <c r="E6" s="27">
        <v>39.6</v>
      </c>
      <c r="F6" s="2"/>
    </row>
    <row r="7" spans="1:6" x14ac:dyDescent="0.25">
      <c r="A7" s="19" t="s">
        <v>24</v>
      </c>
      <c r="B7" s="27"/>
      <c r="C7" s="28"/>
      <c r="D7" s="27"/>
      <c r="E7" s="27"/>
      <c r="F7" s="2"/>
    </row>
    <row r="8" spans="1:6" ht="15" customHeight="1" x14ac:dyDescent="0.25">
      <c r="A8" s="18" t="s">
        <v>25</v>
      </c>
      <c r="B8" s="22">
        <v>12881</v>
      </c>
      <c r="C8" s="22">
        <v>6460</v>
      </c>
      <c r="D8" s="23">
        <v>49.9</v>
      </c>
      <c r="E8" s="29">
        <v>40</v>
      </c>
      <c r="F8" s="2"/>
    </row>
    <row r="9" spans="1:6" ht="15" customHeight="1" x14ac:dyDescent="0.25">
      <c r="A9" s="18" t="s">
        <v>26</v>
      </c>
      <c r="B9" s="23">
        <v>667</v>
      </c>
      <c r="C9" s="23" t="s">
        <v>27</v>
      </c>
      <c r="D9" s="29">
        <v>84</v>
      </c>
      <c r="E9" s="23" t="s">
        <v>27</v>
      </c>
      <c r="F9" s="2"/>
    </row>
    <row r="10" spans="1:6" ht="15" customHeight="1" x14ac:dyDescent="0.25">
      <c r="A10" s="18" t="s">
        <v>28</v>
      </c>
      <c r="B10" s="22">
        <v>3170</v>
      </c>
      <c r="C10" s="23">
        <v>261</v>
      </c>
      <c r="D10" s="23">
        <v>91.1</v>
      </c>
      <c r="E10" s="23">
        <v>27.7</v>
      </c>
      <c r="F10" s="2"/>
    </row>
    <row r="11" spans="1:6" ht="15" customHeight="1" x14ac:dyDescent="0.25">
      <c r="A11" s="18" t="s">
        <v>29</v>
      </c>
      <c r="B11" s="22">
        <v>3366</v>
      </c>
      <c r="C11" s="23">
        <v>1</v>
      </c>
      <c r="D11" s="23">
        <v>63.2</v>
      </c>
      <c r="E11" s="23">
        <v>1.1000000000000001</v>
      </c>
      <c r="F11" s="2"/>
    </row>
    <row r="12" spans="1:6" ht="36.75" customHeight="1" x14ac:dyDescent="0.25">
      <c r="A12" s="18" t="s">
        <v>30</v>
      </c>
      <c r="B12" s="22">
        <v>2029</v>
      </c>
      <c r="C12" s="23">
        <v>599</v>
      </c>
      <c r="D12" s="23">
        <v>60.8</v>
      </c>
      <c r="E12" s="23">
        <v>46.8</v>
      </c>
      <c r="F12" s="2"/>
    </row>
    <row r="13" spans="1:6" ht="15" customHeight="1" thickBot="1" x14ac:dyDescent="0.3">
      <c r="A13" s="20" t="s">
        <v>31</v>
      </c>
      <c r="B13" s="24" t="s">
        <v>27</v>
      </c>
      <c r="C13" s="24" t="s">
        <v>27</v>
      </c>
      <c r="D13" s="24" t="s">
        <v>27</v>
      </c>
      <c r="E13" s="24" t="s">
        <v>27</v>
      </c>
      <c r="F13" s="2"/>
    </row>
    <row r="14" spans="1:6" x14ac:dyDescent="0.25">
      <c r="A14" s="2"/>
      <c r="B14" s="2"/>
      <c r="C14" s="2"/>
      <c r="D14" s="2"/>
      <c r="E14" s="2"/>
      <c r="F14" s="2"/>
    </row>
  </sheetData>
  <mergeCells count="4">
    <mergeCell ref="A4:A5"/>
    <mergeCell ref="B4:C4"/>
    <mergeCell ref="D4:E4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2" sqref="A2:E2"/>
    </sheetView>
  </sheetViews>
  <sheetFormatPr defaultRowHeight="12" x14ac:dyDescent="0.2"/>
  <cols>
    <col min="1" max="1" width="28.7109375" style="2" customWidth="1"/>
    <col min="2" max="5" width="13.7109375" style="2" customWidth="1"/>
    <col min="6" max="16384" width="9.140625" style="2"/>
  </cols>
  <sheetData>
    <row r="2" spans="1:5" ht="30.75" customHeight="1" x14ac:dyDescent="0.2">
      <c r="A2" s="62" t="s">
        <v>38</v>
      </c>
      <c r="B2" s="62"/>
      <c r="C2" s="62"/>
      <c r="D2" s="62"/>
      <c r="E2" s="62"/>
    </row>
    <row r="3" spans="1:5" ht="12.75" thickBot="1" x14ac:dyDescent="0.25"/>
    <row r="4" spans="1:5" ht="57" customHeight="1" thickBot="1" x14ac:dyDescent="0.25">
      <c r="A4" s="30"/>
      <c r="B4" s="32" t="s">
        <v>19</v>
      </c>
      <c r="C4" s="33"/>
      <c r="D4" s="32" t="s">
        <v>20</v>
      </c>
      <c r="E4" s="34"/>
    </row>
    <row r="5" spans="1:5" ht="24.75" thickBot="1" x14ac:dyDescent="0.25">
      <c r="A5" s="31"/>
      <c r="B5" s="14" t="s">
        <v>32</v>
      </c>
      <c r="C5" s="14" t="s">
        <v>33</v>
      </c>
      <c r="D5" s="14" t="s">
        <v>32</v>
      </c>
      <c r="E5" s="9" t="s">
        <v>33</v>
      </c>
    </row>
    <row r="6" spans="1:5" x14ac:dyDescent="0.2">
      <c r="A6" s="10" t="s">
        <v>23</v>
      </c>
      <c r="B6" s="11">
        <v>99983</v>
      </c>
      <c r="C6" s="11">
        <v>15579</v>
      </c>
      <c r="D6" s="12">
        <v>61.3</v>
      </c>
      <c r="E6" s="12">
        <v>35.4</v>
      </c>
    </row>
    <row r="7" spans="1:5" x14ac:dyDescent="0.2">
      <c r="A7" s="19" t="s">
        <v>34</v>
      </c>
      <c r="B7" s="12"/>
      <c r="C7" s="13"/>
      <c r="D7" s="12"/>
      <c r="E7" s="12"/>
    </row>
    <row r="8" spans="1:5" ht="15" customHeight="1" x14ac:dyDescent="0.2">
      <c r="A8" s="18" t="s">
        <v>25</v>
      </c>
      <c r="B8" s="22">
        <v>25664</v>
      </c>
      <c r="C8" s="22">
        <v>13955</v>
      </c>
      <c r="D8" s="23">
        <v>47.2</v>
      </c>
      <c r="E8" s="23">
        <v>36.6</v>
      </c>
    </row>
    <row r="9" spans="1:5" ht="15" customHeight="1" x14ac:dyDescent="0.2">
      <c r="A9" s="18" t="s">
        <v>26</v>
      </c>
      <c r="B9" s="23">
        <v>17051</v>
      </c>
      <c r="C9" s="23" t="s">
        <v>27</v>
      </c>
      <c r="D9" s="23">
        <v>92.3</v>
      </c>
      <c r="E9" s="23" t="s">
        <v>27</v>
      </c>
    </row>
    <row r="10" spans="1:5" ht="15" customHeight="1" x14ac:dyDescent="0.2">
      <c r="A10" s="18" t="s">
        <v>28</v>
      </c>
      <c r="B10" s="22">
        <v>5946</v>
      </c>
      <c r="C10" s="23">
        <v>566</v>
      </c>
      <c r="D10" s="23">
        <v>107.7</v>
      </c>
      <c r="E10" s="23">
        <v>21.8</v>
      </c>
    </row>
    <row r="11" spans="1:5" ht="15" customHeight="1" x14ac:dyDescent="0.2">
      <c r="A11" s="18" t="s">
        <v>29</v>
      </c>
      <c r="B11" s="22">
        <v>47562</v>
      </c>
      <c r="C11" s="23">
        <v>18</v>
      </c>
      <c r="D11" s="23">
        <v>60</v>
      </c>
      <c r="E11" s="23">
        <v>1.7</v>
      </c>
    </row>
    <row r="12" spans="1:5" ht="37.5" customHeight="1" x14ac:dyDescent="0.2">
      <c r="A12" s="18" t="s">
        <v>30</v>
      </c>
      <c r="B12" s="22">
        <v>3760</v>
      </c>
      <c r="C12" s="23">
        <v>1040</v>
      </c>
      <c r="D12" s="23">
        <v>70.5</v>
      </c>
      <c r="E12" s="23">
        <v>44.9</v>
      </c>
    </row>
    <row r="13" spans="1:5" ht="15" customHeight="1" thickBot="1" x14ac:dyDescent="0.25">
      <c r="A13" s="20" t="s">
        <v>31</v>
      </c>
      <c r="B13" s="24" t="s">
        <v>27</v>
      </c>
      <c r="C13" s="24" t="s">
        <v>27</v>
      </c>
      <c r="D13" s="24" t="s">
        <v>27</v>
      </c>
      <c r="E13" s="24" t="s">
        <v>27</v>
      </c>
    </row>
  </sheetData>
  <mergeCells count="4">
    <mergeCell ref="A2:E2"/>
    <mergeCell ref="A4:A5"/>
    <mergeCell ref="B4:C4"/>
    <mergeCell ref="D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zoomScaleNormal="100" workbookViewId="0">
      <selection activeCell="A2" sqref="A2:G2"/>
    </sheetView>
  </sheetViews>
  <sheetFormatPr defaultRowHeight="15" x14ac:dyDescent="0.25"/>
  <cols>
    <col min="1" max="1" width="15.7109375" customWidth="1"/>
    <col min="2" max="2" width="12.85546875" customWidth="1"/>
    <col min="3" max="4" width="12.7109375" customWidth="1"/>
    <col min="5" max="6" width="12.7109375" style="1" customWidth="1"/>
    <col min="7" max="7" width="13.42578125" customWidth="1"/>
    <col min="8" max="8" width="13.28515625" customWidth="1"/>
    <col min="9" max="9" width="9.28515625" bestFit="1" customWidth="1"/>
    <col min="10" max="10" width="9.28515625" style="1" bestFit="1" customWidth="1"/>
    <col min="11" max="11" width="10.140625" bestFit="1" customWidth="1"/>
  </cols>
  <sheetData>
    <row r="1" spans="1:7" s="1" customFormat="1" x14ac:dyDescent="0.25"/>
    <row r="2" spans="1:7" s="1" customFormat="1" ht="27" customHeight="1" x14ac:dyDescent="0.25">
      <c r="A2" s="50" t="s">
        <v>37</v>
      </c>
      <c r="B2" s="50"/>
      <c r="C2" s="50"/>
      <c r="D2" s="50"/>
      <c r="E2" s="50"/>
      <c r="F2" s="50"/>
      <c r="G2" s="50"/>
    </row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7" spans="1:7" s="1" customFormat="1" x14ac:dyDescent="0.25"/>
    <row r="8" spans="1:7" s="1" customFormat="1" x14ac:dyDescent="0.25"/>
    <row r="9" spans="1:7" s="1" customFormat="1" x14ac:dyDescent="0.25"/>
    <row r="10" spans="1:7" s="1" customFormat="1" x14ac:dyDescent="0.25"/>
    <row r="11" spans="1:7" s="1" customFormat="1" x14ac:dyDescent="0.25"/>
    <row r="12" spans="1:7" s="1" customFormat="1" x14ac:dyDescent="0.25"/>
    <row r="13" spans="1:7" s="1" customFormat="1" x14ac:dyDescent="0.25"/>
    <row r="14" spans="1:7" s="1" customFormat="1" x14ac:dyDescent="0.25"/>
    <row r="15" spans="1:7" s="1" customFormat="1" x14ac:dyDescent="0.25"/>
    <row r="16" spans="1:7" s="1" customFormat="1" x14ac:dyDescent="0.25"/>
    <row r="17" spans="1:57" s="1" customFormat="1" x14ac:dyDescent="0.25"/>
    <row r="18" spans="1:57" s="1" customFormat="1" x14ac:dyDescent="0.25"/>
    <row r="19" spans="1:57" ht="15" customHeight="1" x14ac:dyDescent="0.25">
      <c r="A19" s="16"/>
      <c r="B19" s="17" t="s">
        <v>14</v>
      </c>
      <c r="C19" s="17" t="s">
        <v>15</v>
      </c>
      <c r="D19" s="17" t="s">
        <v>16</v>
      </c>
      <c r="E19" s="17" t="s">
        <v>17</v>
      </c>
      <c r="F19" s="35" t="s">
        <v>18</v>
      </c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1" customFormat="1" ht="15" customHeight="1" x14ac:dyDescent="0.25">
      <c r="A20" s="58" t="s">
        <v>0</v>
      </c>
      <c r="B20" s="51">
        <v>44.8</v>
      </c>
      <c r="C20" s="57">
        <v>49.7</v>
      </c>
      <c r="D20" s="54">
        <v>55.3</v>
      </c>
      <c r="E20" s="54">
        <v>38.799999999999997</v>
      </c>
      <c r="F20" s="54">
        <v>22.1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1" customFormat="1" ht="15" customHeight="1" x14ac:dyDescent="0.25">
      <c r="A21" s="59" t="s">
        <v>1</v>
      </c>
      <c r="B21" s="61">
        <v>21.2</v>
      </c>
      <c r="C21" s="53">
        <v>22.6</v>
      </c>
      <c r="D21" s="53">
        <v>24.3</v>
      </c>
      <c r="E21" s="5">
        <v>20.3</v>
      </c>
      <c r="F21" s="5">
        <v>14.8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s="1" customFormat="1" ht="15" customHeight="1" x14ac:dyDescent="0.25">
      <c r="A22" s="59" t="s">
        <v>2</v>
      </c>
      <c r="B22" s="52">
        <v>23.6</v>
      </c>
      <c r="C22" s="56">
        <v>27.1</v>
      </c>
      <c r="D22" s="56">
        <v>31</v>
      </c>
      <c r="E22" s="55">
        <v>18.5</v>
      </c>
      <c r="F22" s="55">
        <v>7.3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1" customFormat="1" ht="15" customHeight="1" x14ac:dyDescent="0.25">
      <c r="A23" s="6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1" customFormat="1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1" customFormat="1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1" customFormat="1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1" customFormat="1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s="1" customFormat="1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1" customFormat="1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1" customFormat="1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1" customFormat="1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1" customFormat="1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s="1" customFormat="1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1" customFormat="1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1" customFormat="1" ht="23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"/>
      <c r="B62" s="2" t="s">
        <v>11</v>
      </c>
      <c r="C62" s="2"/>
      <c r="D62" s="2"/>
      <c r="E62" s="2"/>
      <c r="F62" s="2"/>
      <c r="G62" s="2" t="s">
        <v>12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>
        <v>2020</v>
      </c>
      <c r="C63" s="2">
        <v>2019</v>
      </c>
      <c r="D63" s="2" t="s">
        <v>13</v>
      </c>
      <c r="E63" s="2"/>
      <c r="F63" s="2"/>
      <c r="G63" s="2">
        <v>2020</v>
      </c>
      <c r="H63" s="2">
        <v>2019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6" t="s">
        <v>4</v>
      </c>
      <c r="B64" s="6">
        <v>90338</v>
      </c>
      <c r="C64" s="6">
        <v>374765</v>
      </c>
      <c r="D64" s="7">
        <f>B64/C64*100</f>
        <v>24.105239283284192</v>
      </c>
      <c r="E64" s="7">
        <f>100-D64</f>
        <v>75.894760716715808</v>
      </c>
      <c r="F64" s="6">
        <f>B64-C64</f>
        <v>-284427</v>
      </c>
      <c r="G64" s="6">
        <v>375968</v>
      </c>
      <c r="H64" s="6">
        <v>1591275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 t="s">
        <v>5</v>
      </c>
      <c r="B65" s="2">
        <v>50581</v>
      </c>
      <c r="C65" s="2">
        <v>213808</v>
      </c>
      <c r="D65" s="3">
        <f t="shared" ref="D65:D70" si="0">B65/C65*100</f>
        <v>23.65720646561401</v>
      </c>
      <c r="E65" s="7">
        <f t="shared" ref="E65:E70" si="1">100-D65</f>
        <v>76.34279353438599</v>
      </c>
      <c r="F65" s="2">
        <f t="shared" ref="F65:F70" si="2">B65-C65</f>
        <v>-163227</v>
      </c>
      <c r="G65" s="2">
        <v>104401</v>
      </c>
      <c r="H65" s="2">
        <v>437971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2" t="s">
        <v>6</v>
      </c>
      <c r="B66" s="2">
        <v>2480</v>
      </c>
      <c r="C66" s="2">
        <v>4947</v>
      </c>
      <c r="D66" s="3">
        <f t="shared" si="0"/>
        <v>50.131392763290883</v>
      </c>
      <c r="E66" s="7">
        <f t="shared" si="1"/>
        <v>49.868607236709117</v>
      </c>
      <c r="F66" s="2">
        <f t="shared" si="2"/>
        <v>-2467</v>
      </c>
      <c r="G66" s="2">
        <v>69734</v>
      </c>
      <c r="H66" s="2">
        <v>78995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 t="s">
        <v>7</v>
      </c>
      <c r="B67" s="2">
        <v>14576</v>
      </c>
      <c r="C67" s="2">
        <v>17168</v>
      </c>
      <c r="D67" s="3">
        <f t="shared" si="0"/>
        <v>84.902143522833171</v>
      </c>
      <c r="E67" s="7">
        <f t="shared" si="1"/>
        <v>15.097856477166829</v>
      </c>
      <c r="F67" s="2">
        <f t="shared" si="2"/>
        <v>-2592</v>
      </c>
      <c r="G67" s="2">
        <v>19755</v>
      </c>
      <c r="H67" s="2">
        <v>36593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 t="s">
        <v>8</v>
      </c>
      <c r="B68" s="2">
        <v>10963</v>
      </c>
      <c r="C68" s="2">
        <v>32156</v>
      </c>
      <c r="D68" s="3">
        <f t="shared" si="0"/>
        <v>34.093170792387113</v>
      </c>
      <c r="E68" s="7">
        <f t="shared" si="1"/>
        <v>65.906829207612887</v>
      </c>
      <c r="F68" s="2">
        <f t="shared" si="2"/>
        <v>-21193</v>
      </c>
      <c r="G68" s="2">
        <v>160889</v>
      </c>
      <c r="H68" s="2">
        <v>469084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 t="s">
        <v>9</v>
      </c>
      <c r="B69" s="2">
        <v>11519</v>
      </c>
      <c r="C69" s="2">
        <v>55853</v>
      </c>
      <c r="D69" s="3">
        <f t="shared" si="0"/>
        <v>20.623780280378849</v>
      </c>
      <c r="E69" s="7">
        <f t="shared" si="1"/>
        <v>79.376219719621147</v>
      </c>
      <c r="F69" s="2">
        <f t="shared" si="2"/>
        <v>-44334</v>
      </c>
      <c r="G69" s="2">
        <v>18085</v>
      </c>
      <c r="H69" s="2">
        <v>162104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1" customFormat="1" x14ac:dyDescent="0.25">
      <c r="A70" s="2" t="s">
        <v>10</v>
      </c>
      <c r="B70" s="2">
        <v>219</v>
      </c>
      <c r="C70" s="2">
        <v>50833</v>
      </c>
      <c r="D70" s="3">
        <f t="shared" si="0"/>
        <v>0.43082249719670296</v>
      </c>
      <c r="E70" s="7">
        <f t="shared" si="1"/>
        <v>99.569177502803299</v>
      </c>
      <c r="F70" s="2">
        <f t="shared" si="2"/>
        <v>-50614</v>
      </c>
      <c r="G70" s="2">
        <v>3104</v>
      </c>
      <c r="H70" s="2">
        <v>406528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1" customFormat="1" x14ac:dyDescent="0.25">
      <c r="A71"/>
      <c r="B71"/>
      <c r="C71"/>
      <c r="D71"/>
      <c r="G71"/>
      <c r="H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1" customFormat="1" x14ac:dyDescent="0.25">
      <c r="A72"/>
      <c r="B72"/>
      <c r="C72"/>
      <c r="D72"/>
      <c r="G72"/>
      <c r="H7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1" customFormat="1" x14ac:dyDescent="0.25">
      <c r="A73"/>
      <c r="B73"/>
      <c r="C73"/>
      <c r="D73"/>
      <c r="G73"/>
      <c r="H7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1" customFormat="1" x14ac:dyDescent="0.25">
      <c r="A74"/>
      <c r="B74"/>
      <c r="C74"/>
      <c r="D74"/>
      <c r="G74"/>
      <c r="H7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1" customFormat="1" x14ac:dyDescent="0.25">
      <c r="A75"/>
      <c r="B75"/>
      <c r="C75"/>
      <c r="D75"/>
      <c r="G75"/>
      <c r="H7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48.75" customHeight="1" x14ac:dyDescent="0.2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1" customFormat="1" x14ac:dyDescent="0.25">
      <c r="A77"/>
      <c r="B77"/>
      <c r="C77"/>
      <c r="D77"/>
      <c r="G77"/>
      <c r="H7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x14ac:dyDescent="0.2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I80" s="2" t="s">
        <v>13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9:57" x14ac:dyDescent="0.25">
      <c r="I81" s="7">
        <f>G64/H64*100</f>
        <v>23.626840112488416</v>
      </c>
      <c r="J81" s="7">
        <f>100-I81</f>
        <v>76.373159887511576</v>
      </c>
      <c r="K81" s="6">
        <f>G64-H64</f>
        <v>-1215307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9:57" x14ac:dyDescent="0.25">
      <c r="I82" s="3">
        <f>G65/H65*100</f>
        <v>23.83742302572545</v>
      </c>
      <c r="J82" s="7">
        <f t="shared" ref="J82:J87" si="3">100-I82</f>
        <v>76.162576974274543</v>
      </c>
      <c r="K82" s="2">
        <f t="shared" ref="K82:K87" si="4">G65-H65</f>
        <v>-333570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9:57" x14ac:dyDescent="0.25">
      <c r="I83" s="3">
        <f>G66/H66*100</f>
        <v>88.276473194505982</v>
      </c>
      <c r="J83" s="7">
        <f t="shared" si="3"/>
        <v>11.723526805494018</v>
      </c>
      <c r="K83" s="2">
        <f t="shared" si="4"/>
        <v>-9261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9:57" x14ac:dyDescent="0.25">
      <c r="I84" s="3">
        <f>G67/H67*100</f>
        <v>53.98573497663488</v>
      </c>
      <c r="J84" s="7">
        <f t="shared" si="3"/>
        <v>46.01426502336512</v>
      </c>
      <c r="K84" s="2">
        <f t="shared" si="4"/>
        <v>-16838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9:57" x14ac:dyDescent="0.25">
      <c r="I85" s="3">
        <f>G68/H68*100</f>
        <v>34.298547808068491</v>
      </c>
      <c r="J85" s="7">
        <f t="shared" si="3"/>
        <v>65.701452191931509</v>
      </c>
      <c r="K85" s="2">
        <f t="shared" si="4"/>
        <v>-308195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9:57" x14ac:dyDescent="0.25">
      <c r="I86" s="3">
        <f>G69/H69*100</f>
        <v>11.156418101959236</v>
      </c>
      <c r="J86" s="7">
        <f t="shared" si="3"/>
        <v>88.843581898040767</v>
      </c>
      <c r="K86" s="2">
        <f t="shared" si="4"/>
        <v>-144019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9:57" x14ac:dyDescent="0.25">
      <c r="I87" s="3">
        <f>G70/H70*100</f>
        <v>0.7635390428211587</v>
      </c>
      <c r="J87" s="7">
        <f t="shared" si="3"/>
        <v>99.236460957178835</v>
      </c>
      <c r="K87" s="2">
        <f t="shared" si="4"/>
        <v>-403424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</sheetData>
  <mergeCells count="1">
    <mergeCell ref="A2:G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2" sqref="A2:F2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x14ac:dyDescent="0.25">
      <c r="A2" s="37" t="s">
        <v>36</v>
      </c>
      <c r="B2" s="37"/>
      <c r="C2" s="37"/>
      <c r="D2" s="37"/>
      <c r="E2" s="37"/>
      <c r="F2" s="37"/>
      <c r="G2" s="36"/>
      <c r="H2" s="36"/>
      <c r="I2" s="2"/>
      <c r="J2" s="2"/>
      <c r="K2" s="2"/>
      <c r="L2" s="2"/>
    </row>
    <row r="3" spans="1:12" s="1" customFormat="1" ht="15" customHeight="1" x14ac:dyDescent="0.25">
      <c r="A3" s="15"/>
      <c r="B3" s="15"/>
      <c r="C3" s="15"/>
      <c r="D3" s="15"/>
      <c r="E3" s="15"/>
      <c r="F3" s="15"/>
      <c r="G3" s="15"/>
      <c r="H3" s="15"/>
      <c r="I3" s="2"/>
      <c r="J3" s="2"/>
      <c r="K3" s="2"/>
      <c r="L3" s="2"/>
    </row>
    <row r="4" spans="1:12" s="1" customFormat="1" ht="15" customHeight="1" x14ac:dyDescent="0.25">
      <c r="A4" s="15"/>
      <c r="B4" s="15"/>
      <c r="C4" s="15"/>
      <c r="D4" s="15"/>
      <c r="E4" s="15"/>
      <c r="F4" s="15"/>
      <c r="G4" s="15"/>
      <c r="H4" s="15"/>
      <c r="I4" s="2"/>
      <c r="J4" s="2"/>
      <c r="K4" s="2"/>
      <c r="L4" s="2"/>
    </row>
    <row r="5" spans="1:12" s="1" customFormat="1" ht="15" customHeight="1" x14ac:dyDescent="0.25">
      <c r="A5" s="15"/>
      <c r="B5" s="15"/>
      <c r="C5" s="15"/>
      <c r="D5" s="15"/>
      <c r="E5" s="15"/>
      <c r="F5" s="15"/>
      <c r="G5" s="15"/>
      <c r="H5" s="15"/>
      <c r="I5" s="2"/>
      <c r="J5" s="2"/>
      <c r="K5" s="2"/>
      <c r="L5" s="2"/>
    </row>
    <row r="6" spans="1:12" s="1" customFormat="1" ht="15" customHeight="1" x14ac:dyDescent="0.25">
      <c r="A6" s="15"/>
      <c r="B6" s="15"/>
      <c r="C6" s="15"/>
      <c r="D6" s="15"/>
      <c r="E6" s="15"/>
      <c r="F6" s="15"/>
      <c r="G6" s="15"/>
      <c r="H6" s="15"/>
      <c r="I6" s="2"/>
      <c r="J6" s="2"/>
      <c r="K6" s="2"/>
      <c r="L6" s="2"/>
    </row>
    <row r="7" spans="1:12" s="1" customFormat="1" ht="15" customHeight="1" x14ac:dyDescent="0.25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2"/>
    </row>
    <row r="8" spans="1:12" s="1" customFormat="1" ht="15" customHeight="1" x14ac:dyDescent="0.25">
      <c r="A8" s="15"/>
      <c r="B8" s="15"/>
      <c r="C8" s="15"/>
      <c r="D8" s="15"/>
      <c r="E8" s="15"/>
      <c r="F8" s="15"/>
      <c r="G8" s="15"/>
      <c r="H8" s="15"/>
      <c r="I8" s="2"/>
      <c r="J8" s="2"/>
      <c r="K8" s="2"/>
      <c r="L8" s="2"/>
    </row>
    <row r="9" spans="1:12" s="1" customFormat="1" ht="15" customHeight="1" x14ac:dyDescent="0.25">
      <c r="A9" s="15"/>
      <c r="B9" s="15"/>
      <c r="C9" s="15"/>
      <c r="D9" s="15"/>
      <c r="E9" s="15"/>
      <c r="F9" s="15"/>
      <c r="G9" s="15"/>
      <c r="H9" s="15"/>
      <c r="I9" s="2"/>
      <c r="J9" s="2"/>
      <c r="K9" s="2"/>
      <c r="L9" s="2"/>
    </row>
    <row r="10" spans="1:12" s="1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2"/>
      <c r="J10" s="2"/>
      <c r="K10" s="2"/>
      <c r="L10" s="2"/>
    </row>
    <row r="11" spans="1:12" s="1" customFormat="1" ht="15" customHeight="1" x14ac:dyDescent="0.25">
      <c r="A11" s="15"/>
      <c r="B11" s="15"/>
      <c r="C11" s="15"/>
      <c r="D11" s="15"/>
      <c r="E11" s="15"/>
      <c r="F11" s="15"/>
      <c r="G11" s="15"/>
      <c r="H11" s="15"/>
      <c r="I11" s="2"/>
      <c r="J11" s="2"/>
      <c r="K11" s="2"/>
      <c r="L11" s="2"/>
    </row>
    <row r="12" spans="1:12" s="1" customFormat="1" ht="15" customHeight="1" x14ac:dyDescent="0.25">
      <c r="A12" s="15"/>
      <c r="B12" s="15"/>
      <c r="C12" s="15"/>
      <c r="D12" s="15"/>
      <c r="E12" s="15"/>
      <c r="F12" s="15"/>
      <c r="G12" s="15"/>
      <c r="H12" s="15"/>
      <c r="I12" s="2"/>
      <c r="J12" s="2"/>
      <c r="K12" s="2"/>
      <c r="L12" s="2"/>
    </row>
    <row r="13" spans="1:12" s="1" customFormat="1" ht="15" customHeight="1" x14ac:dyDescent="0.25">
      <c r="A13" s="15"/>
      <c r="B13" s="15"/>
      <c r="C13" s="15"/>
      <c r="D13" s="15"/>
      <c r="E13" s="15"/>
      <c r="F13" s="15"/>
      <c r="G13" s="15"/>
      <c r="H13" s="15"/>
      <c r="I13" s="2"/>
      <c r="J13" s="2"/>
      <c r="K13" s="2"/>
      <c r="L13" s="2"/>
    </row>
    <row r="14" spans="1:12" s="1" customFormat="1" ht="15" customHeight="1" x14ac:dyDescent="0.25">
      <c r="A14" s="15"/>
      <c r="B14" s="15"/>
      <c r="C14" s="15"/>
      <c r="D14" s="15"/>
      <c r="E14" s="15"/>
      <c r="F14" s="15"/>
      <c r="G14" s="15"/>
      <c r="H14" s="15"/>
      <c r="I14" s="2"/>
      <c r="J14" s="2"/>
      <c r="K14" s="2"/>
      <c r="L14" s="2"/>
    </row>
    <row r="15" spans="1:12" s="1" customFormat="1" ht="15" customHeight="1" x14ac:dyDescent="0.25">
      <c r="A15" s="15"/>
      <c r="B15" s="15"/>
      <c r="C15" s="15"/>
      <c r="D15" s="15"/>
      <c r="E15" s="15"/>
      <c r="F15" s="15"/>
      <c r="G15" s="15"/>
      <c r="H15" s="15"/>
      <c r="I15" s="2"/>
      <c r="J15" s="2"/>
      <c r="K15" s="2"/>
      <c r="L15" s="2"/>
    </row>
    <row r="16" spans="1:12" s="1" customFormat="1" ht="15" customHeight="1" x14ac:dyDescent="0.25">
      <c r="A16" s="15"/>
      <c r="B16" s="15"/>
      <c r="C16" s="15"/>
      <c r="D16" s="15"/>
      <c r="E16" s="15"/>
      <c r="F16" s="15"/>
      <c r="G16" s="15"/>
      <c r="H16" s="15"/>
      <c r="I16" s="2"/>
      <c r="J16" s="2"/>
      <c r="K16" s="2"/>
      <c r="L16" s="2"/>
    </row>
    <row r="17" spans="1:12" s="1" customFormat="1" ht="15" customHeight="1" x14ac:dyDescent="0.25">
      <c r="A17" s="15"/>
      <c r="B17" s="15"/>
      <c r="C17" s="15"/>
      <c r="D17" s="15"/>
      <c r="E17" s="15"/>
      <c r="F17" s="15"/>
      <c r="G17" s="15"/>
      <c r="H17" s="15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6.75" customHeight="1" x14ac:dyDescent="0.25">
      <c r="A19" s="21"/>
      <c r="B19" s="17" t="s">
        <v>14</v>
      </c>
      <c r="C19" s="17" t="s">
        <v>15</v>
      </c>
      <c r="D19" s="17" t="s">
        <v>16</v>
      </c>
      <c r="E19" s="17" t="s">
        <v>17</v>
      </c>
      <c r="F19" s="35" t="s">
        <v>18</v>
      </c>
      <c r="G19" s="2"/>
      <c r="H19" s="2"/>
      <c r="I19" s="2"/>
      <c r="J19" s="2"/>
      <c r="K19" s="2"/>
      <c r="L19" s="2"/>
    </row>
    <row r="20" spans="1:12" x14ac:dyDescent="0.25">
      <c r="A20" s="42" t="s">
        <v>35</v>
      </c>
      <c r="B20" s="40">
        <v>180.65</v>
      </c>
      <c r="C20" s="44">
        <v>195.7</v>
      </c>
      <c r="D20" s="47">
        <v>204</v>
      </c>
      <c r="E20" s="47">
        <v>163</v>
      </c>
      <c r="F20" s="47">
        <v>100</v>
      </c>
      <c r="G20" s="2"/>
      <c r="H20" s="2"/>
      <c r="I20" s="2"/>
      <c r="J20" s="2"/>
      <c r="K20" s="2"/>
      <c r="L20" s="2"/>
    </row>
    <row r="21" spans="1:12" ht="20.25" customHeight="1" x14ac:dyDescent="0.25">
      <c r="A21" s="43" t="s">
        <v>1</v>
      </c>
      <c r="B21" s="39">
        <v>135.6</v>
      </c>
      <c r="C21" s="45">
        <v>141.19999999999999</v>
      </c>
      <c r="D21" s="45">
        <v>136.1</v>
      </c>
      <c r="E21" s="48">
        <v>119</v>
      </c>
      <c r="F21" s="48">
        <v>84.4</v>
      </c>
      <c r="G21" s="2"/>
      <c r="H21" s="2"/>
      <c r="I21" s="2"/>
      <c r="J21" s="2"/>
      <c r="K21" s="2"/>
      <c r="L21" s="2"/>
    </row>
    <row r="22" spans="1:12" ht="23.25" customHeight="1" x14ac:dyDescent="0.25">
      <c r="A22" s="41" t="s">
        <v>3</v>
      </c>
      <c r="B22" s="38">
        <v>45.051000000000002</v>
      </c>
      <c r="C22" s="46">
        <v>54.5</v>
      </c>
      <c r="D22" s="46">
        <v>67.900000000000006</v>
      </c>
      <c r="E22" s="49">
        <v>44</v>
      </c>
      <c r="F22" s="49">
        <v>15.6</v>
      </c>
      <c r="G22" s="2"/>
      <c r="H22" s="2"/>
      <c r="I22" s="2"/>
      <c r="J22" s="2"/>
      <c r="K22" s="2"/>
      <c r="L22" s="2"/>
    </row>
    <row r="23" spans="1:12" x14ac:dyDescent="0.25">
      <c r="A23" s="4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'Figura 2'!A20:A22</xm:f>
              <xm:sqref>H34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 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2021-05-19T07:43:39Z</dcterms:modified>
</cp:coreProperties>
</file>