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45" activeTab="0"/>
  </bookViews>
  <sheets>
    <sheet name="Tabelul 1-5" sheetId="1" r:id="rId1"/>
  </sheets>
  <definedNames>
    <definedName name="_Hlk222197606" localSheetId="0">'Tabelul 1-5'!#REF!</definedName>
    <definedName name="_Hlk301509409" localSheetId="0">'Tabelul 1-5'!#REF!</definedName>
  </definedNames>
  <calcPr fullCalcOnLoad="1"/>
</workbook>
</file>

<file path=xl/sharedStrings.xml><?xml version="1.0" encoding="utf-8"?>
<sst xmlns="http://schemas.openxmlformats.org/spreadsheetml/2006/main" count="83" uniqueCount="60">
  <si>
    <t>Total, persoane</t>
  </si>
  <si>
    <t>inclusiv:</t>
  </si>
  <si>
    <t>Dizabilitate severă</t>
  </si>
  <si>
    <t>Dizabilitate accentuată</t>
  </si>
  <si>
    <t>Dizabilitate medie</t>
  </si>
  <si>
    <t>inclusiv pe categorii:</t>
  </si>
  <si>
    <t>Persoane cu dizabilităţi</t>
  </si>
  <si>
    <t>Persoane cu dizabilităţi din copilărie</t>
  </si>
  <si>
    <t>Formele de boală</t>
  </si>
  <si>
    <t>Grad sever</t>
  </si>
  <si>
    <t>Grad accentuat</t>
  </si>
  <si>
    <t>Grad mediu</t>
  </si>
  <si>
    <t>Total, %</t>
  </si>
  <si>
    <t xml:space="preserve">Tumori </t>
  </si>
  <si>
    <t>Bolile aparatului circulator</t>
  </si>
  <si>
    <t>Bolile aparatului digestiv</t>
  </si>
  <si>
    <t>Boli endocrine şi de nutriţie</t>
  </si>
  <si>
    <t>Tulburări mentale şi de comportament</t>
  </si>
  <si>
    <t>Boli ale sistemului nervos</t>
  </si>
  <si>
    <t>Leziuni traumatice</t>
  </si>
  <si>
    <t xml:space="preserve">Alte boli </t>
  </si>
  <si>
    <t>18- 29 ani</t>
  </si>
  <si>
    <t>30-39 ani</t>
  </si>
  <si>
    <t>40-49 ani</t>
  </si>
  <si>
    <t>50 ani şi peste</t>
  </si>
  <si>
    <t>inclusiv pe principalele maladii:</t>
  </si>
  <si>
    <t>Tuberculoză</t>
  </si>
  <si>
    <t>Boli ale ochiului şi anexelor sale</t>
  </si>
  <si>
    <t>Boli ale aparatului circulator</t>
  </si>
  <si>
    <t>Boli ale aparatului respirator</t>
  </si>
  <si>
    <t>Boli ale aparatului digestiv</t>
  </si>
  <si>
    <t>Boli ale sistemului osteo-articular, ale muşchilor şi ţesutului conjunctiv</t>
  </si>
  <si>
    <t>Boli ale aparatului genito-urinar</t>
  </si>
  <si>
    <t>Alte boli</t>
  </si>
  <si>
    <t>Total persoane cu dizabilitate primară, %</t>
  </si>
  <si>
    <t>inclusiv adulți (18 ani și peste)</t>
  </si>
  <si>
    <t>inclusiv copii (0-17 ani)</t>
  </si>
  <si>
    <t>0-17 ani</t>
  </si>
  <si>
    <t>Boli endocrine, de nutriţie  și metabolism</t>
  </si>
  <si>
    <t>Malformații congenitale, deformații și anomalii cromozomiale</t>
  </si>
  <si>
    <t>Anexă</t>
  </si>
  <si>
    <t>Tumori</t>
  </si>
  <si>
    <t>Mărimea medie per total beneficiari de alocaţii, lei</t>
  </si>
  <si>
    <t xml:space="preserve">Copii cu dizabilităţi în vârstă de până la 18 ani </t>
  </si>
  <si>
    <t>Bolile sistemului osteo-articular</t>
  </si>
  <si>
    <t xml:space="preserve">Leziuni traumatice </t>
  </si>
  <si>
    <t>În % faţă de total persoane cu dizabilitate primară</t>
  </si>
  <si>
    <t>Mărimea medie pensiei de dizabiliate-total, lei</t>
  </si>
  <si>
    <t>Co-raportul dintre mărimea medie a pensiei și valoarea medie a minimului de existență, %</t>
  </si>
  <si>
    <t>Mărimea medie a pensiei de dizabilitate severă, lei</t>
  </si>
  <si>
    <t>Co-raportul dintre mărimea medie a pensiei de dizabilitate severă și valoarea medie a minimului de existență,%</t>
  </si>
  <si>
    <t>Mărimea medie a pensiei de dizabilitate accentuată, lei</t>
  </si>
  <si>
    <t>Co-raportul dintre mărimea medie a pensiei de dizabilitate accentuată și valoarea medie a minimului de existență, %</t>
  </si>
  <si>
    <t>Mărimea medie a pensiei de dizabilitate medie, lei</t>
  </si>
  <si>
    <t>Co-raportul dintre mărimea medie a pensie de dizabilitate și valoarea medie a minimului de existență, %</t>
  </si>
  <si>
    <t>1. Repartizarea persoanelor cu dizabilitate primară  conform gradului de dizabilitate,
    2013-2017</t>
  </si>
  <si>
    <t xml:space="preserve"> 2. Structura dizabilităţii primare după grade şi forme de boală, în anul 2017</t>
  </si>
  <si>
    <t>3. Distribuţia persoanelor cu dizabilitate primară după maladii şi grupe de vârstă, în anul 2017</t>
  </si>
  <si>
    <t>5. Co-raportul dintre mărimea medie a pensiei de dizabilitate și minimul de existență,
    2013-2017</t>
  </si>
  <si>
    <t>4. Mărimea medie a alocaţiei sociale de stat pentru persoanele cu dizabilităţi, 2013-2017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</si>
</sst>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 wrapText="1" indent="1"/>
    </xf>
    <xf numFmtId="3" fontId="19" fillId="0" borderId="0" xfId="0" applyNumberFormat="1" applyFont="1" applyBorder="1" applyAlignment="1">
      <alignment horizontal="right" vertical="center" indent="1"/>
    </xf>
    <xf numFmtId="3" fontId="19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2"/>
    </xf>
    <xf numFmtId="3" fontId="19" fillId="0" borderId="0" xfId="0" applyNumberFormat="1" applyFont="1" applyBorder="1" applyAlignment="1">
      <alignment horizontal="right" vertical="center" wrapText="1" indent="3"/>
    </xf>
    <xf numFmtId="3" fontId="19" fillId="0" borderId="0" xfId="0" applyNumberFormat="1" applyFont="1" applyBorder="1" applyAlignment="1">
      <alignment horizontal="right" indent="3"/>
    </xf>
    <xf numFmtId="0" fontId="0" fillId="0" borderId="14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 wrapText="1" indent="1"/>
    </xf>
    <xf numFmtId="3" fontId="0" fillId="0" borderId="0" xfId="0" applyNumberFormat="1" applyFont="1" applyAlignment="1">
      <alignment horizontal="right" indent="1"/>
    </xf>
    <xf numFmtId="0" fontId="19" fillId="0" borderId="14" xfId="0" applyFont="1" applyBorder="1" applyAlignment="1">
      <alignment vertical="center" wrapText="1"/>
    </xf>
    <xf numFmtId="164" fontId="19" fillId="0" borderId="0" xfId="0" applyNumberFormat="1" applyFont="1" applyBorder="1" applyAlignment="1">
      <alignment horizontal="right" vertical="center" wrapText="1" indent="1"/>
    </xf>
    <xf numFmtId="164" fontId="19" fillId="0" borderId="0" xfId="0" applyNumberFormat="1" applyFont="1" applyAlignment="1">
      <alignment horizontal="right" vertical="center" indent="1"/>
    </xf>
    <xf numFmtId="10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 vertical="center" wrapText="1" indent="1"/>
    </xf>
    <xf numFmtId="164" fontId="0" fillId="0" borderId="0" xfId="0" applyNumberFormat="1" applyFont="1" applyAlignment="1">
      <alignment horizontal="right" indent="1"/>
    </xf>
    <xf numFmtId="164" fontId="0" fillId="0" borderId="0" xfId="0" applyNumberFormat="1" applyFont="1" applyAlignment="1">
      <alignment horizontal="right" vertical="center" indent="1"/>
    </xf>
    <xf numFmtId="0" fontId="19" fillId="0" borderId="14" xfId="0" applyFont="1" applyBorder="1" applyAlignment="1">
      <alignment horizontal="left" vertical="center" wrapText="1" indent="1"/>
    </xf>
    <xf numFmtId="3" fontId="19" fillId="0" borderId="0" xfId="0" applyNumberFormat="1" applyFont="1" applyAlignment="1">
      <alignment horizontal="right" vertical="center" indent="1"/>
    </xf>
    <xf numFmtId="3" fontId="20" fillId="0" borderId="0" xfId="0" applyNumberFormat="1" applyFont="1" applyBorder="1" applyAlignment="1">
      <alignment horizontal="right" vertical="center" wrapText="1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5" xfId="0" applyFont="1" applyBorder="1" applyAlignment="1">
      <alignment vertical="center" wrapTex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Border="1" applyAlignment="1">
      <alignment vertic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10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right" indent="1"/>
    </xf>
    <xf numFmtId="0" fontId="40" fillId="0" borderId="14" xfId="0" applyFont="1" applyBorder="1" applyAlignment="1">
      <alignment wrapText="1"/>
    </xf>
    <xf numFmtId="164" fontId="40" fillId="0" borderId="0" xfId="0" applyNumberFormat="1" applyFont="1" applyAlignment="1">
      <alignment horizontal="right" vertical="center" indent="1"/>
    </xf>
    <xf numFmtId="164" fontId="0" fillId="0" borderId="0" xfId="0" applyNumberFormat="1" applyFont="1" applyAlignment="1">
      <alignment/>
    </xf>
    <xf numFmtId="164" fontId="40" fillId="0" borderId="16" xfId="0" applyNumberFormat="1" applyFont="1" applyBorder="1" applyAlignment="1">
      <alignment horizontal="right" vertical="center" indent="1"/>
    </xf>
    <xf numFmtId="164" fontId="0" fillId="0" borderId="16" xfId="0" applyNumberFormat="1" applyFont="1" applyBorder="1" applyAlignment="1">
      <alignment horizontal="right" vertical="center" inden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center" wrapText="1" indent="1"/>
    </xf>
    <xf numFmtId="164" fontId="0" fillId="0" borderId="16" xfId="0" applyNumberFormat="1" applyFont="1" applyBorder="1" applyAlignment="1">
      <alignment horizontal="righ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center" wrapText="1" indent="1"/>
    </xf>
    <xf numFmtId="0" fontId="0" fillId="0" borderId="0" xfId="0" applyFont="1" applyAlignment="1">
      <alignment horizontal="right" wrapText="1" indent="1"/>
    </xf>
    <xf numFmtId="0" fontId="0" fillId="0" borderId="16" xfId="0" applyFont="1" applyBorder="1" applyAlignment="1">
      <alignment horizontal="right" vertical="center" wrapText="1" indent="1"/>
    </xf>
    <xf numFmtId="1" fontId="0" fillId="0" borderId="0" xfId="0" applyNumberFormat="1" applyFont="1" applyAlignment="1">
      <alignment/>
    </xf>
    <xf numFmtId="0" fontId="19" fillId="0" borderId="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right" vertical="center" indent="1"/>
    </xf>
    <xf numFmtId="165" fontId="0" fillId="0" borderId="0" xfId="0" applyNumberFormat="1" applyFont="1" applyAlignment="1">
      <alignment horizontal="right" vertical="center" indent="1"/>
    </xf>
    <xf numFmtId="0" fontId="0" fillId="0" borderId="14" xfId="0" applyFont="1" applyBorder="1" applyAlignment="1">
      <alignment wrapText="1"/>
    </xf>
    <xf numFmtId="164" fontId="0" fillId="0" borderId="0" xfId="0" applyNumberFormat="1" applyFont="1" applyBorder="1" applyAlignment="1">
      <alignment horizontal="right" vertical="center" indent="1"/>
    </xf>
    <xf numFmtId="165" fontId="0" fillId="0" borderId="0" xfId="0" applyNumberFormat="1" applyFont="1" applyBorder="1" applyAlignment="1">
      <alignment horizontal="right" vertical="center" indent="1"/>
    </xf>
    <xf numFmtId="0" fontId="0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13"/>
  <sheetViews>
    <sheetView tabSelected="1" view="pageLayout" zoomScaleSheetLayoutView="80" workbookViewId="0" topLeftCell="A1">
      <selection activeCell="A2" sqref="A2:F2"/>
    </sheetView>
  </sheetViews>
  <sheetFormatPr defaultColWidth="9.140625" defaultRowHeight="12.75"/>
  <cols>
    <col min="1" max="1" width="31.00390625" style="6" customWidth="1"/>
    <col min="2" max="6" width="11.140625" style="6" customWidth="1"/>
    <col min="7" max="7" width="14.140625" style="6" customWidth="1"/>
    <col min="8" max="8" width="9.140625" style="6" customWidth="1"/>
    <col min="9" max="9" width="14.140625" style="6" customWidth="1"/>
    <col min="10" max="16384" width="9.140625" style="6" customWidth="1"/>
  </cols>
  <sheetData>
    <row r="1" spans="1:7" ht="12.75">
      <c r="A1" s="1" t="s">
        <v>40</v>
      </c>
      <c r="B1" s="1"/>
      <c r="C1" s="1"/>
      <c r="D1" s="1"/>
      <c r="E1" s="1"/>
      <c r="F1" s="1"/>
      <c r="G1" s="4"/>
    </row>
    <row r="2" spans="1:7" ht="33" customHeight="1">
      <c r="A2" s="5" t="s">
        <v>55</v>
      </c>
      <c r="B2" s="5"/>
      <c r="C2" s="5"/>
      <c r="D2" s="5"/>
      <c r="E2" s="5"/>
      <c r="F2" s="5"/>
      <c r="G2" s="3"/>
    </row>
    <row r="3" spans="1:7" ht="13.5" customHeight="1">
      <c r="A3" s="2"/>
      <c r="B3" s="2"/>
      <c r="C3" s="2"/>
      <c r="D3" s="2"/>
      <c r="E3" s="2"/>
      <c r="F3" s="2"/>
      <c r="G3" s="2"/>
    </row>
    <row r="4" spans="1:6" ht="12.75">
      <c r="A4" s="7"/>
      <c r="B4" s="8">
        <v>2013</v>
      </c>
      <c r="C4" s="8">
        <v>2014</v>
      </c>
      <c r="D4" s="8">
        <v>2015</v>
      </c>
      <c r="E4" s="9">
        <v>2016</v>
      </c>
      <c r="F4" s="10">
        <v>2017</v>
      </c>
    </row>
    <row r="5" spans="1:6" ht="12.75">
      <c r="A5" s="11" t="s">
        <v>0</v>
      </c>
      <c r="B5" s="12">
        <v>13279</v>
      </c>
      <c r="C5" s="12">
        <v>13787</v>
      </c>
      <c r="D5" s="12">
        <v>12784</v>
      </c>
      <c r="E5" s="13">
        <v>12605</v>
      </c>
      <c r="F5" s="14">
        <f>F14+F19</f>
        <v>11568</v>
      </c>
    </row>
    <row r="6" spans="1:5" ht="12.75">
      <c r="A6" s="15" t="s">
        <v>1</v>
      </c>
      <c r="B6" s="16"/>
      <c r="C6" s="16"/>
      <c r="D6" s="16"/>
      <c r="E6" s="17"/>
    </row>
    <row r="7" spans="1:6" ht="12.75">
      <c r="A7" s="18" t="s">
        <v>2</v>
      </c>
      <c r="B7" s="19">
        <f aca="true" t="shared" si="0" ref="B7:E9">B16+B21</f>
        <v>2362</v>
      </c>
      <c r="C7" s="19">
        <f t="shared" si="0"/>
        <v>2504</v>
      </c>
      <c r="D7" s="19">
        <f t="shared" si="0"/>
        <v>2285</v>
      </c>
      <c r="E7" s="19">
        <f t="shared" si="0"/>
        <v>2384</v>
      </c>
      <c r="F7" s="20">
        <f>F16+F21</f>
        <v>2207</v>
      </c>
    </row>
    <row r="8" spans="1:6" ht="12.75">
      <c r="A8" s="18" t="s">
        <v>3</v>
      </c>
      <c r="B8" s="19">
        <f t="shared" si="0"/>
        <v>7462</v>
      </c>
      <c r="C8" s="19">
        <f t="shared" si="0"/>
        <v>7448</v>
      </c>
      <c r="D8" s="19">
        <f t="shared" si="0"/>
        <v>6656</v>
      </c>
      <c r="E8" s="19">
        <f t="shared" si="0"/>
        <v>6412</v>
      </c>
      <c r="F8" s="20">
        <f>F17+F22</f>
        <v>5619</v>
      </c>
    </row>
    <row r="9" spans="1:6" ht="12.75">
      <c r="A9" s="18" t="s">
        <v>4</v>
      </c>
      <c r="B9" s="19">
        <f t="shared" si="0"/>
        <v>3455</v>
      </c>
      <c r="C9" s="19">
        <f t="shared" si="0"/>
        <v>3835</v>
      </c>
      <c r="D9" s="19">
        <f t="shared" si="0"/>
        <v>3843</v>
      </c>
      <c r="E9" s="19">
        <f t="shared" si="0"/>
        <v>3809</v>
      </c>
      <c r="F9" s="20">
        <f>F18+F23</f>
        <v>3742</v>
      </c>
    </row>
    <row r="10" spans="1:7" ht="25.5">
      <c r="A10" s="21" t="s">
        <v>46</v>
      </c>
      <c r="B10" s="22">
        <v>100</v>
      </c>
      <c r="C10" s="22">
        <v>100</v>
      </c>
      <c r="D10" s="22">
        <v>100</v>
      </c>
      <c r="E10" s="22">
        <v>100</v>
      </c>
      <c r="F10" s="23">
        <f>F5/F5*100</f>
        <v>100</v>
      </c>
      <c r="G10" s="24"/>
    </row>
    <row r="11" spans="1:6" ht="12.75">
      <c r="A11" s="18" t="s">
        <v>2</v>
      </c>
      <c r="B11" s="25">
        <f>B7/B5*100</f>
        <v>17.787483997288952</v>
      </c>
      <c r="C11" s="25">
        <f>C7/C5*100</f>
        <v>18.1620367012403</v>
      </c>
      <c r="D11" s="25">
        <f>D7/D5*100</f>
        <v>17.873904881101378</v>
      </c>
      <c r="E11" s="25">
        <f>E7/E5*100</f>
        <v>18.91312971043237</v>
      </c>
      <c r="F11" s="26">
        <f>F7/F5*100</f>
        <v>19.078492392807746</v>
      </c>
    </row>
    <row r="12" spans="1:6" ht="12.75">
      <c r="A12" s="18" t="s">
        <v>3</v>
      </c>
      <c r="B12" s="25">
        <f>B8/B5*100</f>
        <v>56.19399051133368</v>
      </c>
      <c r="C12" s="25">
        <f>C8/C5*100</f>
        <v>54.021904692826574</v>
      </c>
      <c r="D12" s="25">
        <f>D8/D5*100</f>
        <v>52.065081351689614</v>
      </c>
      <c r="E12" s="25">
        <f>E8/E5*100</f>
        <v>50.86870289567632</v>
      </c>
      <c r="F12" s="26">
        <f>F8/F5*100</f>
        <v>48.57365145228216</v>
      </c>
    </row>
    <row r="13" spans="1:7" ht="12.75">
      <c r="A13" s="18" t="s">
        <v>4</v>
      </c>
      <c r="B13" s="25">
        <f>B9/B5*100</f>
        <v>26.018525491377364</v>
      </c>
      <c r="C13" s="25">
        <f>C9/C5*100</f>
        <v>27.816058605933126</v>
      </c>
      <c r="D13" s="25">
        <f>D9/D5*100</f>
        <v>30.061013767209012</v>
      </c>
      <c r="E13" s="25">
        <f>E9/E5*100</f>
        <v>30.218167393891314</v>
      </c>
      <c r="F13" s="27">
        <f>F9/F5*100</f>
        <v>32.3478561549101</v>
      </c>
      <c r="G13" s="24"/>
    </row>
    <row r="14" spans="1:6" ht="12.75">
      <c r="A14" s="28" t="s">
        <v>35</v>
      </c>
      <c r="B14" s="12">
        <v>11962</v>
      </c>
      <c r="C14" s="12">
        <v>12254</v>
      </c>
      <c r="D14" s="12">
        <v>11204</v>
      </c>
      <c r="E14" s="29">
        <v>10944</v>
      </c>
      <c r="F14" s="29">
        <v>10168</v>
      </c>
    </row>
    <row r="15" spans="1:5" ht="12.75">
      <c r="A15" s="15" t="s">
        <v>1</v>
      </c>
      <c r="B15" s="30"/>
      <c r="C15" s="19"/>
      <c r="D15" s="19"/>
      <c r="E15" s="20"/>
    </row>
    <row r="16" spans="1:6" ht="12.75">
      <c r="A16" s="18" t="s">
        <v>2</v>
      </c>
      <c r="B16" s="19">
        <v>1795</v>
      </c>
      <c r="C16" s="19">
        <v>1900</v>
      </c>
      <c r="D16" s="19">
        <v>1702</v>
      </c>
      <c r="E16" s="20">
        <f>1375+400</f>
        <v>1775</v>
      </c>
      <c r="F16" s="20">
        <v>1720</v>
      </c>
    </row>
    <row r="17" spans="1:6" ht="12.75">
      <c r="A17" s="18" t="s">
        <v>3</v>
      </c>
      <c r="B17" s="19">
        <v>6910</v>
      </c>
      <c r="C17" s="19">
        <v>6795</v>
      </c>
      <c r="D17" s="19">
        <v>5959</v>
      </c>
      <c r="E17" s="20">
        <f>5475+220</f>
        <v>5695</v>
      </c>
      <c r="F17" s="20">
        <v>5041</v>
      </c>
    </row>
    <row r="18" spans="1:6" ht="12.75">
      <c r="A18" s="18" t="s">
        <v>4</v>
      </c>
      <c r="B18" s="19">
        <v>3257</v>
      </c>
      <c r="C18" s="19">
        <v>3559</v>
      </c>
      <c r="D18" s="19">
        <v>3543</v>
      </c>
      <c r="E18" s="20">
        <f>3400+74</f>
        <v>3474</v>
      </c>
      <c r="F18" s="20">
        <v>3407</v>
      </c>
    </row>
    <row r="19" spans="1:6" ht="12.75">
      <c r="A19" s="28" t="s">
        <v>36</v>
      </c>
      <c r="B19" s="12">
        <v>1317</v>
      </c>
      <c r="C19" s="12">
        <v>1533</v>
      </c>
      <c r="D19" s="12">
        <v>1580</v>
      </c>
      <c r="E19" s="13">
        <v>1661</v>
      </c>
      <c r="F19" s="29">
        <v>1400</v>
      </c>
    </row>
    <row r="20" spans="1:5" ht="12.75">
      <c r="A20" s="15" t="s">
        <v>1</v>
      </c>
      <c r="B20" s="19"/>
      <c r="C20" s="19"/>
      <c r="D20" s="19"/>
      <c r="E20" s="31"/>
    </row>
    <row r="21" spans="1:6" ht="12.75">
      <c r="A21" s="18" t="s">
        <v>2</v>
      </c>
      <c r="B21" s="19">
        <v>567</v>
      </c>
      <c r="C21" s="19">
        <v>604</v>
      </c>
      <c r="D21" s="19">
        <v>583</v>
      </c>
      <c r="E21" s="31">
        <v>609</v>
      </c>
      <c r="F21" s="32">
        <v>487</v>
      </c>
    </row>
    <row r="22" spans="1:6" ht="12.75">
      <c r="A22" s="18" t="s">
        <v>3</v>
      </c>
      <c r="B22" s="19">
        <v>552</v>
      </c>
      <c r="C22" s="19">
        <v>653</v>
      </c>
      <c r="D22" s="19">
        <v>697</v>
      </c>
      <c r="E22" s="31">
        <v>717</v>
      </c>
      <c r="F22" s="32">
        <v>578</v>
      </c>
    </row>
    <row r="23" spans="1:6" ht="12.75">
      <c r="A23" s="33" t="s">
        <v>4</v>
      </c>
      <c r="B23" s="34">
        <v>198</v>
      </c>
      <c r="C23" s="34">
        <v>276</v>
      </c>
      <c r="D23" s="34">
        <v>300</v>
      </c>
      <c r="E23" s="35">
        <v>335</v>
      </c>
      <c r="F23" s="36">
        <v>335</v>
      </c>
    </row>
    <row r="24" spans="1:6" ht="12.75">
      <c r="A24" s="37"/>
      <c r="B24" s="19"/>
      <c r="C24" s="19"/>
      <c r="D24" s="19"/>
      <c r="E24" s="19"/>
      <c r="F24" s="31"/>
    </row>
    <row r="25" spans="1:6" ht="18" customHeight="1">
      <c r="A25" s="38" t="s">
        <v>56</v>
      </c>
      <c r="B25" s="38"/>
      <c r="C25" s="38"/>
      <c r="D25" s="38"/>
      <c r="E25" s="38"/>
      <c r="F25" s="38"/>
    </row>
    <row r="26" spans="1:6" ht="13.5" customHeight="1">
      <c r="A26" s="39"/>
      <c r="B26" s="39"/>
      <c r="C26" s="39"/>
      <c r="D26" s="39"/>
      <c r="E26" s="39"/>
      <c r="F26" s="39"/>
    </row>
    <row r="27" spans="1:4" ht="25.5">
      <c r="A27" s="40" t="s">
        <v>8</v>
      </c>
      <c r="B27" s="8" t="s">
        <v>9</v>
      </c>
      <c r="C27" s="8" t="s">
        <v>10</v>
      </c>
      <c r="D27" s="41" t="s">
        <v>11</v>
      </c>
    </row>
    <row r="28" spans="1:4" ht="12.75">
      <c r="A28" s="11" t="s">
        <v>12</v>
      </c>
      <c r="B28" s="42">
        <v>100</v>
      </c>
      <c r="C28" s="42">
        <v>100</v>
      </c>
      <c r="D28" s="42">
        <v>100</v>
      </c>
    </row>
    <row r="29" spans="1:4" ht="12.75">
      <c r="A29" s="18" t="s">
        <v>1</v>
      </c>
      <c r="B29" s="32"/>
      <c r="C29" s="32"/>
      <c r="D29" s="32"/>
    </row>
    <row r="30" spans="1:4" ht="12.75">
      <c r="A30" s="18" t="s">
        <v>41</v>
      </c>
      <c r="B30" s="26">
        <v>41.3</v>
      </c>
      <c r="C30" s="27">
        <v>18.6</v>
      </c>
      <c r="D30" s="27">
        <v>7.7</v>
      </c>
    </row>
    <row r="31" spans="1:4" ht="15" customHeight="1">
      <c r="A31" s="18" t="s">
        <v>14</v>
      </c>
      <c r="B31" s="27">
        <v>14.9</v>
      </c>
      <c r="C31" s="27">
        <v>20.5</v>
      </c>
      <c r="D31" s="27">
        <v>14.5</v>
      </c>
    </row>
    <row r="32" spans="1:4" ht="15.75" customHeight="1">
      <c r="A32" s="18" t="s">
        <v>18</v>
      </c>
      <c r="B32" s="27">
        <v>7</v>
      </c>
      <c r="C32" s="27">
        <v>7.4</v>
      </c>
      <c r="D32" s="27">
        <v>11.9</v>
      </c>
    </row>
    <row r="33" spans="1:4" ht="25.5">
      <c r="A33" s="18" t="s">
        <v>17</v>
      </c>
      <c r="B33" s="27">
        <v>6.2</v>
      </c>
      <c r="C33" s="27">
        <v>6.5</v>
      </c>
      <c r="D33" s="27">
        <v>6.2</v>
      </c>
    </row>
    <row r="34" spans="1:4" ht="12.75">
      <c r="A34" s="18" t="s">
        <v>15</v>
      </c>
      <c r="B34" s="27">
        <v>4.5</v>
      </c>
      <c r="C34" s="27">
        <v>6.7</v>
      </c>
      <c r="D34" s="27">
        <v>4.5</v>
      </c>
    </row>
    <row r="35" spans="1:4" ht="12.75">
      <c r="A35" s="18" t="s">
        <v>16</v>
      </c>
      <c r="B35" s="27">
        <v>2.3</v>
      </c>
      <c r="C35" s="27">
        <v>6</v>
      </c>
      <c r="D35" s="27">
        <v>9.2</v>
      </c>
    </row>
    <row r="36" spans="1:4" ht="12.75">
      <c r="A36" s="43" t="s">
        <v>44</v>
      </c>
      <c r="B36" s="44">
        <v>1.6</v>
      </c>
      <c r="C36" s="44">
        <v>8.6</v>
      </c>
      <c r="D36" s="44">
        <v>21.2</v>
      </c>
    </row>
    <row r="37" spans="1:6" ht="12.75">
      <c r="A37" s="18" t="s">
        <v>19</v>
      </c>
      <c r="B37" s="27">
        <v>3.4</v>
      </c>
      <c r="C37" s="27">
        <v>6.1</v>
      </c>
      <c r="D37" s="27">
        <v>6.9</v>
      </c>
      <c r="F37" s="45"/>
    </row>
    <row r="38" spans="1:6" ht="12.75">
      <c r="A38" s="33" t="s">
        <v>20</v>
      </c>
      <c r="B38" s="46">
        <v>18.8</v>
      </c>
      <c r="C38" s="47">
        <v>19.6</v>
      </c>
      <c r="D38" s="47">
        <v>17.9</v>
      </c>
      <c r="F38" s="45"/>
    </row>
    <row r="39" spans="2:4" ht="12.75">
      <c r="B39" s="45"/>
      <c r="C39" s="45"/>
      <c r="D39" s="45"/>
    </row>
    <row r="40" spans="1:6" ht="14.25" customHeight="1">
      <c r="A40" s="48" t="s">
        <v>57</v>
      </c>
      <c r="B40" s="48"/>
      <c r="C40" s="48"/>
      <c r="D40" s="48"/>
      <c r="E40" s="48"/>
      <c r="F40" s="48"/>
    </row>
    <row r="41" ht="12.75">
      <c r="E41" s="49"/>
    </row>
    <row r="42" spans="1:6" ht="25.5">
      <c r="A42" s="50"/>
      <c r="B42" s="51" t="s">
        <v>37</v>
      </c>
      <c r="C42" s="8" t="s">
        <v>21</v>
      </c>
      <c r="D42" s="8" t="s">
        <v>22</v>
      </c>
      <c r="E42" s="8" t="s">
        <v>23</v>
      </c>
      <c r="F42" s="41" t="s">
        <v>24</v>
      </c>
    </row>
    <row r="43" spans="1:6" ht="25.5">
      <c r="A43" s="11" t="s">
        <v>34</v>
      </c>
      <c r="B43" s="22">
        <v>100</v>
      </c>
      <c r="C43" s="22">
        <v>100</v>
      </c>
      <c r="D43" s="22">
        <v>100</v>
      </c>
      <c r="E43" s="22">
        <v>100</v>
      </c>
      <c r="F43" s="22">
        <v>100</v>
      </c>
    </row>
    <row r="44" spans="1:6" ht="12.75">
      <c r="A44" s="18" t="s">
        <v>25</v>
      </c>
      <c r="B44" s="32"/>
      <c r="C44" s="25"/>
      <c r="D44" s="25"/>
      <c r="E44" s="25"/>
      <c r="F44" s="25"/>
    </row>
    <row r="45" spans="1:6" ht="12.75">
      <c r="A45" s="18" t="s">
        <v>26</v>
      </c>
      <c r="B45" s="52">
        <v>0.4</v>
      </c>
      <c r="C45" s="25">
        <v>10.1</v>
      </c>
      <c r="D45" s="25">
        <v>12.5</v>
      </c>
      <c r="E45" s="25">
        <v>7</v>
      </c>
      <c r="F45" s="25">
        <v>2.7</v>
      </c>
    </row>
    <row r="46" spans="1:6" ht="12.75">
      <c r="A46" s="18" t="s">
        <v>13</v>
      </c>
      <c r="B46" s="52">
        <v>4.2</v>
      </c>
      <c r="C46" s="25">
        <v>16.1</v>
      </c>
      <c r="D46" s="25">
        <v>18.8</v>
      </c>
      <c r="E46" s="25">
        <v>22.3</v>
      </c>
      <c r="F46" s="25">
        <v>22.3</v>
      </c>
    </row>
    <row r="47" spans="1:6" ht="25.5">
      <c r="A47" s="18" t="s">
        <v>38</v>
      </c>
      <c r="B47" s="52">
        <v>5.1</v>
      </c>
      <c r="C47" s="25">
        <v>3.8</v>
      </c>
      <c r="D47" s="25">
        <v>6.1</v>
      </c>
      <c r="E47" s="25">
        <v>7.1</v>
      </c>
      <c r="F47" s="25">
        <v>6.6</v>
      </c>
    </row>
    <row r="48" spans="1:6" ht="25.5">
      <c r="A48" s="18" t="s">
        <v>17</v>
      </c>
      <c r="B48" s="52">
        <v>24</v>
      </c>
      <c r="C48" s="25">
        <v>14.4</v>
      </c>
      <c r="D48" s="25">
        <v>9.8</v>
      </c>
      <c r="E48" s="25">
        <v>3.4</v>
      </c>
      <c r="F48" s="25">
        <v>1.8</v>
      </c>
    </row>
    <row r="49" spans="1:6" ht="12.75">
      <c r="A49" s="18" t="s">
        <v>18</v>
      </c>
      <c r="B49" s="52">
        <v>10.6</v>
      </c>
      <c r="C49" s="25">
        <v>12.3</v>
      </c>
      <c r="D49" s="25">
        <v>10.7</v>
      </c>
      <c r="E49" s="25">
        <v>9.3</v>
      </c>
      <c r="F49" s="25">
        <v>7.4</v>
      </c>
    </row>
    <row r="50" spans="1:6" ht="25.5">
      <c r="A50" s="18" t="s">
        <v>27</v>
      </c>
      <c r="B50" s="52">
        <v>3.6</v>
      </c>
      <c r="C50" s="25">
        <v>6.5</v>
      </c>
      <c r="D50" s="25">
        <v>5.3</v>
      </c>
      <c r="E50" s="25">
        <v>3.7</v>
      </c>
      <c r="F50" s="25">
        <v>5</v>
      </c>
    </row>
    <row r="51" spans="1:6" ht="12.75">
      <c r="A51" s="18" t="s">
        <v>28</v>
      </c>
      <c r="B51" s="52">
        <v>0.9</v>
      </c>
      <c r="C51" s="25">
        <v>3.9</v>
      </c>
      <c r="D51" s="25">
        <v>4.9</v>
      </c>
      <c r="E51" s="25">
        <v>13.5</v>
      </c>
      <c r="F51" s="25">
        <v>26.9</v>
      </c>
    </row>
    <row r="52" spans="1:6" ht="12.75">
      <c r="A52" s="18" t="s">
        <v>29</v>
      </c>
      <c r="B52" s="52">
        <v>5.2</v>
      </c>
      <c r="C52" s="25">
        <v>2.9</v>
      </c>
      <c r="D52" s="25">
        <v>1.6</v>
      </c>
      <c r="E52" s="25">
        <v>2.5</v>
      </c>
      <c r="F52" s="25">
        <v>2.2</v>
      </c>
    </row>
    <row r="53" spans="1:6" ht="12.75">
      <c r="A53" s="18" t="s">
        <v>30</v>
      </c>
      <c r="B53" s="52">
        <v>1.2</v>
      </c>
      <c r="C53" s="25">
        <v>2.1</v>
      </c>
      <c r="D53" s="25">
        <v>5.9</v>
      </c>
      <c r="E53" s="25">
        <v>7.6</v>
      </c>
      <c r="F53" s="25">
        <v>6.1</v>
      </c>
    </row>
    <row r="54" spans="1:6" ht="38.25">
      <c r="A54" s="18" t="s">
        <v>31</v>
      </c>
      <c r="B54" s="52">
        <v>7.5</v>
      </c>
      <c r="C54" s="25">
        <v>7.2</v>
      </c>
      <c r="D54" s="25">
        <v>11.3</v>
      </c>
      <c r="E54" s="25">
        <v>12.8</v>
      </c>
      <c r="F54" s="25">
        <v>12.2</v>
      </c>
    </row>
    <row r="55" spans="1:6" ht="12.75">
      <c r="A55" s="18" t="s">
        <v>45</v>
      </c>
      <c r="B55" s="52">
        <v>3.8</v>
      </c>
      <c r="C55" s="25">
        <v>12.8</v>
      </c>
      <c r="D55" s="25">
        <v>7.4</v>
      </c>
      <c r="E55" s="25">
        <v>6.7</v>
      </c>
      <c r="F55" s="25">
        <v>4.9</v>
      </c>
    </row>
    <row r="56" spans="1:6" ht="12.75">
      <c r="A56" s="18" t="s">
        <v>32</v>
      </c>
      <c r="B56" s="52">
        <v>1.9</v>
      </c>
      <c r="C56" s="25">
        <v>3.2</v>
      </c>
      <c r="D56" s="25">
        <v>2.3</v>
      </c>
      <c r="E56" s="25">
        <v>1.7</v>
      </c>
      <c r="F56" s="25">
        <v>1</v>
      </c>
    </row>
    <row r="57" spans="1:6" ht="38.25">
      <c r="A57" s="18" t="s">
        <v>39</v>
      </c>
      <c r="B57" s="52">
        <v>26.1</v>
      </c>
      <c r="C57" s="25">
        <v>2.7</v>
      </c>
      <c r="D57" s="25">
        <v>0.2</v>
      </c>
      <c r="E57" s="25">
        <v>0.4</v>
      </c>
      <c r="F57" s="25">
        <v>0.1</v>
      </c>
    </row>
    <row r="58" spans="1:6" ht="12.75">
      <c r="A58" s="33" t="s">
        <v>33</v>
      </c>
      <c r="B58" s="53">
        <v>5.5</v>
      </c>
      <c r="C58" s="53">
        <v>2</v>
      </c>
      <c r="D58" s="53">
        <v>3.2</v>
      </c>
      <c r="E58" s="53">
        <v>2</v>
      </c>
      <c r="F58" s="53">
        <v>0.8</v>
      </c>
    </row>
    <row r="59" spans="1:6" ht="12.75">
      <c r="A59" s="37"/>
      <c r="B59" s="19"/>
      <c r="C59" s="19"/>
      <c r="D59" s="19"/>
      <c r="E59" s="19"/>
      <c r="F59" s="31"/>
    </row>
    <row r="60" spans="1:6" ht="14.25" customHeight="1">
      <c r="A60" s="48" t="s">
        <v>59</v>
      </c>
      <c r="B60" s="48"/>
      <c r="C60" s="48"/>
      <c r="D60" s="48"/>
      <c r="E60" s="48"/>
      <c r="F60" s="48"/>
    </row>
    <row r="62" spans="1:6" ht="12.75">
      <c r="A62" s="54"/>
      <c r="B62" s="8">
        <v>2013</v>
      </c>
      <c r="C62" s="8">
        <v>2014</v>
      </c>
      <c r="D62" s="8">
        <v>2015</v>
      </c>
      <c r="E62" s="8">
        <v>2016</v>
      </c>
      <c r="F62" s="55">
        <v>2017</v>
      </c>
    </row>
    <row r="63" spans="1:6" ht="25.5">
      <c r="A63" s="11" t="s">
        <v>42</v>
      </c>
      <c r="B63" s="22">
        <v>256.9</v>
      </c>
      <c r="C63" s="22">
        <v>339.18</v>
      </c>
      <c r="D63" s="22">
        <v>373.44</v>
      </c>
      <c r="E63" s="56">
        <v>405.6</v>
      </c>
      <c r="F63" s="56">
        <v>436.6</v>
      </c>
    </row>
    <row r="64" spans="1:5" ht="12.75">
      <c r="A64" s="57" t="s">
        <v>5</v>
      </c>
      <c r="B64" s="25"/>
      <c r="C64" s="25"/>
      <c r="D64" s="25"/>
      <c r="E64" s="32"/>
    </row>
    <row r="65" spans="1:6" ht="12.75">
      <c r="A65" s="58" t="s">
        <v>6</v>
      </c>
      <c r="B65" s="25">
        <v>110.87</v>
      </c>
      <c r="C65" s="25">
        <v>151.09</v>
      </c>
      <c r="D65" s="25">
        <v>162.62</v>
      </c>
      <c r="E65" s="52">
        <v>178.62</v>
      </c>
      <c r="F65" s="59">
        <v>197.5</v>
      </c>
    </row>
    <row r="66" spans="1:6" ht="12.75">
      <c r="A66" s="18" t="s">
        <v>2</v>
      </c>
      <c r="B66" s="25">
        <v>140.02</v>
      </c>
      <c r="C66" s="25">
        <v>168.04</v>
      </c>
      <c r="D66" s="25">
        <v>182.87</v>
      </c>
      <c r="E66" s="52">
        <v>201.07</v>
      </c>
      <c r="F66" s="60">
        <v>229.5</v>
      </c>
    </row>
    <row r="67" spans="1:6" ht="12.75">
      <c r="A67" s="18" t="s">
        <v>3</v>
      </c>
      <c r="B67" s="25">
        <v>120.9</v>
      </c>
      <c r="C67" s="25">
        <v>162.88</v>
      </c>
      <c r="D67" s="25">
        <v>176.31</v>
      </c>
      <c r="E67" s="52">
        <v>193.81</v>
      </c>
      <c r="F67" s="61">
        <v>214.1</v>
      </c>
    </row>
    <row r="68" spans="1:6" ht="12.75">
      <c r="A68" s="18" t="s">
        <v>4</v>
      </c>
      <c r="B68" s="25">
        <v>71.36</v>
      </c>
      <c r="C68" s="25">
        <v>115.1</v>
      </c>
      <c r="D68" s="25">
        <v>124.84</v>
      </c>
      <c r="E68" s="52">
        <v>137.47</v>
      </c>
      <c r="F68" s="60">
        <v>153.8</v>
      </c>
    </row>
    <row r="69" spans="1:6" ht="25.5">
      <c r="A69" s="58" t="s">
        <v>7</v>
      </c>
      <c r="B69" s="25">
        <v>304.48</v>
      </c>
      <c r="C69" s="25">
        <v>411.08</v>
      </c>
      <c r="D69" s="25">
        <v>443.48</v>
      </c>
      <c r="E69" s="52">
        <v>487.92</v>
      </c>
      <c r="F69" s="60">
        <v>543.6</v>
      </c>
    </row>
    <row r="70" spans="1:6" ht="12.75">
      <c r="A70" s="18" t="s">
        <v>2</v>
      </c>
      <c r="B70" s="25">
        <v>341.14</v>
      </c>
      <c r="C70" s="25">
        <v>443.43</v>
      </c>
      <c r="D70" s="25">
        <v>479.3</v>
      </c>
      <c r="E70" s="52">
        <v>526.77</v>
      </c>
      <c r="F70" s="61">
        <v>599.9</v>
      </c>
    </row>
    <row r="71" spans="1:6" ht="12.75">
      <c r="A71" s="18" t="s">
        <v>3</v>
      </c>
      <c r="B71" s="25">
        <v>291.44</v>
      </c>
      <c r="C71" s="25">
        <v>431.49</v>
      </c>
      <c r="D71" s="25">
        <v>466.8</v>
      </c>
      <c r="E71" s="52">
        <v>513.3</v>
      </c>
      <c r="F71" s="60">
        <v>565.5</v>
      </c>
    </row>
    <row r="72" spans="1:6" ht="12.75">
      <c r="A72" s="18" t="s">
        <v>4</v>
      </c>
      <c r="B72" s="25">
        <v>293.16</v>
      </c>
      <c r="C72" s="25">
        <v>308.67</v>
      </c>
      <c r="D72" s="25">
        <v>333.45</v>
      </c>
      <c r="E72" s="52">
        <v>367.27</v>
      </c>
      <c r="F72" s="60">
        <v>410.5</v>
      </c>
    </row>
    <row r="73" spans="1:6" ht="25.5">
      <c r="A73" s="58" t="s">
        <v>43</v>
      </c>
      <c r="B73" s="25">
        <v>307.32</v>
      </c>
      <c r="C73" s="25">
        <v>418.49</v>
      </c>
      <c r="D73" s="25">
        <v>452.37</v>
      </c>
      <c r="E73" s="52">
        <v>502.99</v>
      </c>
      <c r="F73" s="60">
        <v>562.5</v>
      </c>
    </row>
    <row r="74" spans="1:6" ht="12.75">
      <c r="A74" s="18" t="s">
        <v>2</v>
      </c>
      <c r="B74" s="25">
        <v>338.86</v>
      </c>
      <c r="C74" s="25">
        <v>448.45</v>
      </c>
      <c r="D74" s="25">
        <v>487.48</v>
      </c>
      <c r="E74" s="52">
        <v>539.48</v>
      </c>
      <c r="F74" s="60">
        <v>615.2</v>
      </c>
    </row>
    <row r="75" spans="1:6" ht="12.75">
      <c r="A75" s="18" t="s">
        <v>3</v>
      </c>
      <c r="B75" s="25">
        <v>282.99</v>
      </c>
      <c r="C75" s="25">
        <v>430.24</v>
      </c>
      <c r="D75" s="25">
        <v>470.18</v>
      </c>
      <c r="E75" s="52">
        <v>522.21</v>
      </c>
      <c r="F75" s="60">
        <v>574.6</v>
      </c>
    </row>
    <row r="76" spans="1:6" ht="12.75">
      <c r="A76" s="33" t="s">
        <v>4</v>
      </c>
      <c r="B76" s="53">
        <v>283.56</v>
      </c>
      <c r="C76" s="53">
        <v>306.1</v>
      </c>
      <c r="D76" s="53">
        <v>331.74</v>
      </c>
      <c r="E76" s="53">
        <v>367.49</v>
      </c>
      <c r="F76" s="62">
        <v>410.1</v>
      </c>
    </row>
    <row r="77" spans="6:7" ht="12.75">
      <c r="F77" s="45"/>
      <c r="G77" s="63"/>
    </row>
    <row r="78" spans="1:7" ht="25.5" customHeight="1">
      <c r="A78" s="48" t="s">
        <v>58</v>
      </c>
      <c r="B78" s="48"/>
      <c r="C78" s="48"/>
      <c r="D78" s="48"/>
      <c r="E78" s="48"/>
      <c r="F78" s="48"/>
      <c r="G78" s="63"/>
    </row>
    <row r="79" spans="1:7" ht="12.75">
      <c r="A79" s="64"/>
      <c r="B79" s="64"/>
      <c r="C79" s="64"/>
      <c r="D79" s="64"/>
      <c r="E79" s="64"/>
      <c r="F79" s="64"/>
      <c r="G79" s="63"/>
    </row>
    <row r="80" spans="1:7" ht="12.75">
      <c r="A80" s="65"/>
      <c r="B80" s="66">
        <v>2013</v>
      </c>
      <c r="C80" s="51">
        <v>2014</v>
      </c>
      <c r="D80" s="51">
        <v>2015</v>
      </c>
      <c r="E80" s="51">
        <v>2016</v>
      </c>
      <c r="F80" s="67">
        <v>2017</v>
      </c>
      <c r="G80" s="63"/>
    </row>
    <row r="81" spans="1:7" ht="24" customHeight="1">
      <c r="A81" s="68" t="s">
        <v>47</v>
      </c>
      <c r="B81" s="69">
        <v>826.2</v>
      </c>
      <c r="C81" s="69">
        <v>875.5</v>
      </c>
      <c r="D81" s="69">
        <v>933.4</v>
      </c>
      <c r="E81" s="70">
        <v>1018.3</v>
      </c>
      <c r="F81" s="70">
        <v>1149.3</v>
      </c>
      <c r="G81" s="45"/>
    </row>
    <row r="82" spans="1:7" ht="51">
      <c r="A82" s="71" t="s">
        <v>48</v>
      </c>
      <c r="B82" s="72">
        <v>51.2</v>
      </c>
      <c r="C82" s="72">
        <v>53.8</v>
      </c>
      <c r="D82" s="72">
        <v>53.8</v>
      </c>
      <c r="E82" s="27">
        <v>56.6</v>
      </c>
      <c r="F82" s="27">
        <v>61.7</v>
      </c>
      <c r="G82" s="63"/>
    </row>
    <row r="83" spans="1:7" ht="25.5">
      <c r="A83" s="71" t="s">
        <v>49</v>
      </c>
      <c r="B83" s="73">
        <v>1041.2</v>
      </c>
      <c r="C83" s="73">
        <v>1099.1</v>
      </c>
      <c r="D83" s="73">
        <v>1173.9</v>
      </c>
      <c r="E83" s="70">
        <v>1273.1</v>
      </c>
      <c r="F83" s="70">
        <v>1429.7</v>
      </c>
      <c r="G83" s="63"/>
    </row>
    <row r="84" spans="1:7" ht="51">
      <c r="A84" s="71" t="s">
        <v>50</v>
      </c>
      <c r="B84" s="72">
        <v>64.6</v>
      </c>
      <c r="C84" s="72">
        <v>67.5</v>
      </c>
      <c r="D84" s="72">
        <v>67.7</v>
      </c>
      <c r="E84" s="27">
        <v>70.8</v>
      </c>
      <c r="F84" s="27">
        <v>76.8</v>
      </c>
      <c r="G84" s="45"/>
    </row>
    <row r="85" spans="1:7" ht="25.5">
      <c r="A85" s="71" t="s">
        <v>51</v>
      </c>
      <c r="B85" s="69">
        <v>880.9</v>
      </c>
      <c r="C85" s="69">
        <v>933.3</v>
      </c>
      <c r="D85" s="69">
        <v>996.3</v>
      </c>
      <c r="E85" s="70">
        <v>1090.2</v>
      </c>
      <c r="F85" s="70">
        <v>1226</v>
      </c>
      <c r="G85" s="63"/>
    </row>
    <row r="86" spans="1:7" ht="51">
      <c r="A86" s="71" t="s">
        <v>52</v>
      </c>
      <c r="B86" s="72">
        <v>54.6</v>
      </c>
      <c r="C86" s="72">
        <v>57.4</v>
      </c>
      <c r="D86" s="72">
        <v>57.5</v>
      </c>
      <c r="E86" s="27">
        <v>60.6</v>
      </c>
      <c r="F86" s="27">
        <v>65.8</v>
      </c>
      <c r="G86" s="45"/>
    </row>
    <row r="87" spans="1:7" ht="25.5">
      <c r="A87" s="71" t="s">
        <v>53</v>
      </c>
      <c r="B87" s="59">
        <v>525.7</v>
      </c>
      <c r="C87" s="59">
        <v>558.1</v>
      </c>
      <c r="D87" s="59">
        <v>592.9</v>
      </c>
      <c r="E87" s="59">
        <v>646.7</v>
      </c>
      <c r="F87" s="59">
        <v>646.7</v>
      </c>
      <c r="G87" s="63"/>
    </row>
    <row r="88" spans="1:7" ht="51">
      <c r="A88" s="74" t="s">
        <v>54</v>
      </c>
      <c r="B88" s="47">
        <v>32.6</v>
      </c>
      <c r="C88" s="47">
        <v>34.3</v>
      </c>
      <c r="D88" s="47">
        <v>34.2</v>
      </c>
      <c r="E88" s="47">
        <v>35.9</v>
      </c>
      <c r="F88" s="47">
        <v>34.7</v>
      </c>
      <c r="G88" s="45"/>
    </row>
    <row r="89" ht="12.75">
      <c r="G89" s="45"/>
    </row>
    <row r="90" ht="12.75">
      <c r="G90" s="63"/>
    </row>
    <row r="91" ht="12.75">
      <c r="G91" s="63"/>
    </row>
    <row r="92" ht="12.75">
      <c r="G92" s="63"/>
    </row>
    <row r="93" ht="12.75">
      <c r="G93" s="45"/>
    </row>
    <row r="94" ht="12.75">
      <c r="G94" s="45"/>
    </row>
    <row r="98" ht="34.5" customHeight="1"/>
    <row r="99" ht="25.5" customHeight="1"/>
    <row r="109" ht="48.75" customHeight="1"/>
    <row r="113" spans="7:9" ht="12.75">
      <c r="G113" s="45"/>
      <c r="H113" s="45"/>
      <c r="I113" s="45"/>
    </row>
  </sheetData>
  <sheetProtection/>
  <mergeCells count="6">
    <mergeCell ref="A78:F78"/>
    <mergeCell ref="A60:F60"/>
    <mergeCell ref="A1:F1"/>
    <mergeCell ref="A2:F2"/>
    <mergeCell ref="A25:F25"/>
    <mergeCell ref="A40:F40"/>
  </mergeCells>
  <printOptions horizontalCentered="1"/>
  <pageMargins left="0.7874015748031497" right="0.7874015748031497" top="0.4330708661417323" bottom="0.3937007874015748" header="0.2755905511811024" footer="0.35433070866141736"/>
  <pageSetup firstPageNumber="4" useFirstPageNumber="1" horizontalDpi="600" verticalDpi="600" orientation="portrait" paperSize="9" r:id="rId1"/>
  <headerFooter scaleWithDoc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Doina Vudvud</cp:lastModifiedBy>
  <cp:lastPrinted>2018-11-28T14:22:19Z</cp:lastPrinted>
  <dcterms:created xsi:type="dcterms:W3CDTF">2016-08-17T09:52:48Z</dcterms:created>
  <dcterms:modified xsi:type="dcterms:W3CDTF">2018-11-30T09:11:07Z</dcterms:modified>
  <cp:category/>
  <cp:version/>
  <cp:contentType/>
  <cp:contentStatus/>
</cp:coreProperties>
</file>