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5C8408B0-9A3D-406E-97F1-992D54232638}" xr6:coauthVersionLast="37" xr6:coauthVersionMax="47" xr10:uidLastSave="{00000000-0000-0000-0000-000000000000}"/>
  <bookViews>
    <workbookView xWindow="0" yWindow="0" windowWidth="20400" windowHeight="7545" xr2:uid="{00000000-000D-0000-FFFF-FFFF00000000}"/>
  </bookViews>
  <sheets>
    <sheet name="Tabelul 1" sheetId="7" r:id="rId1"/>
    <sheet name="Tabelul 2" sheetId="8" r:id="rId2"/>
    <sheet name="Figura 1" sheetId="5" r:id="rId3"/>
    <sheet name="Figura 2" sheetId="6" r:id="rId4"/>
  </sheets>
  <calcPr calcId="179021" refMode="R1C1"/>
</workbook>
</file>

<file path=xl/calcChain.xml><?xml version="1.0" encoding="utf-8"?>
<calcChain xmlns="http://schemas.openxmlformats.org/spreadsheetml/2006/main">
  <c r="D64" i="5" l="1"/>
  <c r="E64" i="5" s="1"/>
  <c r="F64" i="5"/>
  <c r="I64" i="5"/>
  <c r="J64" i="5" s="1"/>
  <c r="K64" i="5"/>
  <c r="D65" i="5"/>
  <c r="E65" i="5" s="1"/>
  <c r="F65" i="5"/>
  <c r="I65" i="5"/>
  <c r="J65" i="5" s="1"/>
  <c r="K65" i="5"/>
  <c r="D66" i="5"/>
  <c r="E66" i="5" s="1"/>
  <c r="F66" i="5"/>
  <c r="I66" i="5"/>
  <c r="J66" i="5" s="1"/>
  <c r="K66" i="5"/>
  <c r="D67" i="5"/>
  <c r="E67" i="5" s="1"/>
  <c r="F67" i="5"/>
  <c r="I67" i="5"/>
  <c r="J67" i="5" s="1"/>
  <c r="K67" i="5"/>
  <c r="D68" i="5"/>
  <c r="E68" i="5" s="1"/>
  <c r="F68" i="5"/>
  <c r="I68" i="5"/>
  <c r="J68" i="5" s="1"/>
  <c r="K68" i="5"/>
  <c r="K69" i="5"/>
  <c r="K70" i="5"/>
  <c r="F69" i="5"/>
  <c r="F70" i="5"/>
  <c r="I69" i="5"/>
  <c r="J69" i="5" s="1"/>
  <c r="I70" i="5"/>
  <c r="J70" i="5" s="1"/>
  <c r="D69" i="5"/>
  <c r="E69" i="5" s="1"/>
  <c r="D70" i="5"/>
  <c r="E70" i="5" s="1"/>
</calcChain>
</file>

<file path=xl/sharedStrings.xml><?xml version="1.0" encoding="utf-8"?>
<sst xmlns="http://schemas.openxmlformats.org/spreadsheetml/2006/main" count="67" uniqueCount="40">
  <si>
    <t>Total turiști</t>
  </si>
  <si>
    <t xml:space="preserve">Rezidenți </t>
  </si>
  <si>
    <t xml:space="preserve">Nerezidenți </t>
  </si>
  <si>
    <t>Nerezidenți</t>
  </si>
  <si>
    <t>total</t>
  </si>
  <si>
    <t>hotel</t>
  </si>
  <si>
    <t>camin</t>
  </si>
  <si>
    <t>pensiuni</t>
  </si>
  <si>
    <t>sctr. Intremare</t>
  </si>
  <si>
    <t>str. Odihna</t>
  </si>
  <si>
    <t>tabere</t>
  </si>
  <si>
    <t>cazati</t>
  </si>
  <si>
    <t>innoptari</t>
  </si>
  <si>
    <t>%</t>
  </si>
  <si>
    <t>turişti</t>
  </si>
  <si>
    <t>din care, nerezidenţi</t>
  </si>
  <si>
    <t>Total</t>
  </si>
  <si>
    <t xml:space="preserve">din care: </t>
  </si>
  <si>
    <t>Hoteluri şi moteluri</t>
  </si>
  <si>
    <t>Cămine pentru vizitatori</t>
  </si>
  <si>
    <t>-</t>
  </si>
  <si>
    <t>Pensiuni turistice şi agroturistice</t>
  </si>
  <si>
    <t>Structuri de întremare</t>
  </si>
  <si>
    <t>Structuri de odihnă (vile turistice, sate de vacanţă şi alte structuri de odihnă)</t>
  </si>
  <si>
    <t>Tabere de vacanţă pentru elevi</t>
  </si>
  <si>
    <t>înnoptări</t>
  </si>
  <si>
    <t>din care, ale nerezidenţilor</t>
  </si>
  <si>
    <t>din care:</t>
  </si>
  <si>
    <t>Total înnoptări</t>
  </si>
  <si>
    <t>ianuarie-iunie 2017</t>
  </si>
  <si>
    <t>ianuarie-iunie 2018</t>
  </si>
  <si>
    <t>ianuarie-iunie 2019</t>
  </si>
  <si>
    <t>ianuarie-iunie 2020</t>
  </si>
  <si>
    <t>ianuarie-iunie 2021</t>
  </si>
  <si>
    <t>Ianuarie-iunie 2021</t>
  </si>
  <si>
    <t>Ianuarie-iunie 2021 în % faţă de ianuarie-iunie 2020</t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</si>
  <si>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Numărul de înnoptări ale turiștilor în structurile de primire turistică colective
în ianuarie-iunie 2017-2021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</si>
  <si>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Turiști cazați în structurile de primire turistică colective
în ianuarie-iunie 2017-2021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</si>
  <si>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Numărul de înnoptări ale turiștilor în structurile de primire turistică colective cu funcțiuni de cazare în ianuarie-iunie 2021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</si>
  <si>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Numărul de turişti cazaţi în structurile de primire turistică colective în ianuarie-iunie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</si>
</sst>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/>
    <xf numFmtId="164" fontId="1" fillId="0" borderId="0" xfId="0" applyNumberFormat="1" applyFont="1" applyBorder="1"/>
    <xf numFmtId="0" fontId="2" fillId="0" borderId="0" xfId="0" applyFont="1"/>
    <xf numFmtId="164" fontId="2" fillId="0" borderId="0" xfId="0" applyNumberFormat="1" applyFont="1"/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3" fontId="1" fillId="0" borderId="0" xfId="0" applyNumberFormat="1" applyFont="1"/>
    <xf numFmtId="164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8" fillId="0" borderId="0" xfId="0" applyNumberFormat="1" applyFont="1" applyAlignment="1">
      <alignment horizontal="center" wrapText="1"/>
    </xf>
    <xf numFmtId="0" fontId="1" fillId="0" borderId="2" xfId="0" applyFont="1" applyBorder="1"/>
    <xf numFmtId="0" fontId="1" fillId="0" borderId="8" xfId="0" applyFont="1" applyBorder="1" applyAlignment="1">
      <alignment horizontal="left" vertical="center" wrapText="1" indent="2"/>
    </xf>
    <xf numFmtId="0" fontId="1" fillId="0" borderId="8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2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81796817167787E-2"/>
          <c:y val="6.8837399150423681E-2"/>
          <c:w val="0.89826183779012703"/>
          <c:h val="0.67833743905199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1'!$B$19:$F$19</c:f>
              <c:strCache>
                <c:ptCount val="5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</c:strCache>
            </c:strRef>
          </c:cat>
          <c:val>
            <c:numRef>
              <c:f>'Figura 1'!$B$20:$F$20</c:f>
              <c:numCache>
                <c:formatCode>0,0</c:formatCode>
                <c:ptCount val="5"/>
                <c:pt idx="0">
                  <c:v>134.30000000000001</c:v>
                </c:pt>
                <c:pt idx="1">
                  <c:v>150.5</c:v>
                </c:pt>
                <c:pt idx="2">
                  <c:v>156.4</c:v>
                </c:pt>
                <c:pt idx="3">
                  <c:v>41.3</c:v>
                </c:pt>
                <c:pt idx="4">
                  <c:v>56.4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8-4B52-B04D-44A5B928D8DB}"/>
            </c:ext>
          </c:extLst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1'!$B$19:$F$19</c:f>
              <c:strCache>
                <c:ptCount val="5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</c:strCache>
            </c:strRef>
          </c:cat>
          <c:val>
            <c:numRef>
              <c:f>'Figura 1'!$B$21:$F$21</c:f>
              <c:numCache>
                <c:formatCode>0,0</c:formatCode>
                <c:ptCount val="5"/>
                <c:pt idx="0">
                  <c:v>69.599999999999994</c:v>
                </c:pt>
                <c:pt idx="1">
                  <c:v>79.2</c:v>
                </c:pt>
                <c:pt idx="2">
                  <c:v>77.400000000000006</c:v>
                </c:pt>
                <c:pt idx="3">
                  <c:v>22.2</c:v>
                </c:pt>
                <c:pt idx="4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8-4B52-B04D-44A5B928D8DB}"/>
            </c:ext>
          </c:extLst>
        </c:ser>
        <c:ser>
          <c:idx val="2"/>
          <c:order val="2"/>
          <c:tx>
            <c:strRef>
              <c:f>'Figura 1'!$A$22</c:f>
              <c:strCache>
                <c:ptCount val="1"/>
                <c:pt idx="0">
                  <c:v>Nerezidenți 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766991874625665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B8-4762-823E-1D48A9EE45C1}"/>
                </c:ext>
              </c:extLst>
            </c:dLbl>
            <c:dLbl>
              <c:idx val="1"/>
              <c:layout>
                <c:manualLayout>
                  <c:x val="5.1779945830837774E-3"/>
                  <c:y val="-7.615006248646604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B8-4762-823E-1D48A9EE45C1}"/>
                </c:ext>
              </c:extLst>
            </c:dLbl>
            <c:dLbl>
              <c:idx val="2"/>
              <c:layout>
                <c:manualLayout>
                  <c:x val="1.2944986457709444E-2"/>
                  <c:y val="-4.15368775519014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B8-4762-823E-1D48A9EE45C1}"/>
                </c:ext>
              </c:extLst>
            </c:dLbl>
            <c:dLbl>
              <c:idx val="3"/>
              <c:layout>
                <c:manualLayout>
                  <c:x val="1.035598916616755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B8-4762-823E-1D48A9EE45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1'!$B$19:$F$19</c:f>
              <c:strCache>
                <c:ptCount val="5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</c:strCache>
            </c:strRef>
          </c:cat>
          <c:val>
            <c:numRef>
              <c:f>'Figura 1'!$B$22:$F$22</c:f>
              <c:numCache>
                <c:formatCode>0,0</c:formatCode>
                <c:ptCount val="5"/>
                <c:pt idx="0">
                  <c:v>64.8</c:v>
                </c:pt>
                <c:pt idx="1">
                  <c:v>71.3</c:v>
                </c:pt>
                <c:pt idx="2">
                  <c:v>78.900000000000006</c:v>
                </c:pt>
                <c:pt idx="3">
                  <c:v>19.100000000000001</c:v>
                </c:pt>
                <c:pt idx="4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8-4B52-B04D-44A5B928D8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483008"/>
        <c:axId val="9848356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'Figura 1'!$A$23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'Figura 1'!$B$19:$F$19</c15:sqref>
                        </c15:formulaRef>
                      </c:ext>
                    </c:extLst>
                    <c:strCache>
                      <c:ptCount val="5"/>
                      <c:pt idx="0">
                        <c:v>ianuarie-iunie 2017</c:v>
                      </c:pt>
                      <c:pt idx="1">
                        <c:v>ianuarie-iunie 2018</c:v>
                      </c:pt>
                      <c:pt idx="2">
                        <c:v>ianuarie-iunie 2019</c:v>
                      </c:pt>
                      <c:pt idx="3">
                        <c:v>ianuarie-iunie 2020</c:v>
                      </c:pt>
                      <c:pt idx="4">
                        <c:v>ianuarie-iunie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'Figura 1'!$B$23:$H$23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068-4B52-B04D-44A5B928D8DB}"/>
                  </c:ext>
                </c:extLst>
              </c15:ser>
            </c15:filteredBarSeries>
          </c:ext>
        </c:extLst>
      </c:barChart>
      <c:catAx>
        <c:axId val="9848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483568"/>
        <c:crosses val="autoZero"/>
        <c:auto val="1"/>
        <c:lblAlgn val="ctr"/>
        <c:lblOffset val="100"/>
        <c:noMultiLvlLbl val="0"/>
      </c:catAx>
      <c:valAx>
        <c:axId val="9848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48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492502712331411E-2"/>
          <c:y val="0.93815813056577801"/>
          <c:w val="0.93075124251516539"/>
          <c:h val="6.09420346314683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62462527402163E-2"/>
          <c:y val="8.0999773587105084E-2"/>
          <c:w val="0.89037334791955525"/>
          <c:h val="0.66739534755126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2'!$A$19</c:f>
              <c:strCache>
                <c:ptCount val="1"/>
                <c:pt idx="0">
                  <c:v>Total înnoptări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2'!$B$18:$F$18</c:f>
              <c:strCache>
                <c:ptCount val="5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</c:strCache>
            </c:strRef>
          </c:cat>
          <c:val>
            <c:numRef>
              <c:f>'Figura 2'!$B$19:$F$19</c:f>
              <c:numCache>
                <c:formatCode>0,0</c:formatCode>
                <c:ptCount val="5"/>
                <c:pt idx="0">
                  <c:v>590.70000000000005</c:v>
                </c:pt>
                <c:pt idx="1">
                  <c:v>637</c:v>
                </c:pt>
                <c:pt idx="2">
                  <c:v>623.29999999999995</c:v>
                </c:pt>
                <c:pt idx="3">
                  <c:v>186.5</c:v>
                </c:pt>
                <c:pt idx="4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7-4482-8EC8-750F4ADA7F15}"/>
            </c:ext>
          </c:extLst>
        </c:ser>
        <c:ser>
          <c:idx val="1"/>
          <c:order val="1"/>
          <c:tx>
            <c:strRef>
              <c:f>'Figura 2'!$A$20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0992158564892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61-40DE-8DAC-9A1D060457A0}"/>
                </c:ext>
              </c:extLst>
            </c:dLbl>
            <c:dLbl>
              <c:idx val="1"/>
              <c:layout>
                <c:manualLayout>
                  <c:x val="9.6793726851914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61-40DE-8DAC-9A1D060457A0}"/>
                </c:ext>
              </c:extLst>
            </c:dLbl>
            <c:dLbl>
              <c:idx val="2"/>
              <c:layout>
                <c:manualLayout>
                  <c:x val="9.6793726851913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61-40DE-8DAC-9A1D060457A0}"/>
                </c:ext>
              </c:extLst>
            </c:dLbl>
            <c:dLbl>
              <c:idx val="3"/>
              <c:layout>
                <c:manualLayout>
                  <c:x val="1.3721654014253067E-2"/>
                  <c:y val="-8.698986808044070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27-4482-8EC8-750F4ADA7F15}"/>
                </c:ext>
              </c:extLst>
            </c:dLbl>
            <c:dLbl>
              <c:idx val="4"/>
              <c:layout>
                <c:manualLayout>
                  <c:x val="1.4519059027787041E-2"/>
                  <c:y val="9.4899134176166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61-40DE-8DAC-9A1D060457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2'!$B$18:$F$18</c:f>
              <c:strCache>
                <c:ptCount val="5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</c:strCache>
            </c:strRef>
          </c:cat>
          <c:val>
            <c:numRef>
              <c:f>'Figura 2'!$B$20:$F$20</c:f>
              <c:numCache>
                <c:formatCode>0,0</c:formatCode>
                <c:ptCount val="5"/>
                <c:pt idx="0">
                  <c:v>459.9</c:v>
                </c:pt>
                <c:pt idx="1">
                  <c:v>487.7</c:v>
                </c:pt>
                <c:pt idx="2">
                  <c:v>446.9</c:v>
                </c:pt>
                <c:pt idx="3">
                  <c:v>140.69999999999999</c:v>
                </c:pt>
                <c:pt idx="4">
                  <c:v>206.2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7-4482-8EC8-750F4ADA7F15}"/>
            </c:ext>
          </c:extLst>
        </c:ser>
        <c:ser>
          <c:idx val="2"/>
          <c:order val="2"/>
          <c:tx>
            <c:strRef>
              <c:f>'Figura 2'!$A$21</c:f>
              <c:strCache>
                <c:ptCount val="1"/>
                <c:pt idx="0">
                  <c:v>Nerezidenți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5190590277870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61-40DE-8DAC-9A1D060457A0}"/>
                </c:ext>
              </c:extLst>
            </c:dLbl>
            <c:dLbl>
              <c:idx val="1"/>
              <c:layout>
                <c:manualLayout>
                  <c:x val="7.2595295138935204E-3"/>
                  <c:y val="-8.698986808044070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61-40DE-8DAC-9A1D060457A0}"/>
                </c:ext>
              </c:extLst>
            </c:dLbl>
            <c:dLbl>
              <c:idx val="2"/>
              <c:layout>
                <c:manualLayout>
                  <c:x val="9.6793726851913606E-3"/>
                  <c:y val="-8.698986808044070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61-40DE-8DAC-9A1D060457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2'!$B$18:$F$18</c:f>
              <c:strCache>
                <c:ptCount val="5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</c:strCache>
            </c:strRef>
          </c:cat>
          <c:val>
            <c:numRef>
              <c:f>'Figura 2'!$B$21:$F$21</c:f>
              <c:numCache>
                <c:formatCode>0,0</c:formatCode>
                <c:ptCount val="5"/>
                <c:pt idx="0">
                  <c:v>130.69999999999999</c:v>
                </c:pt>
                <c:pt idx="1">
                  <c:v>149.4</c:v>
                </c:pt>
                <c:pt idx="2">
                  <c:v>176.4</c:v>
                </c:pt>
                <c:pt idx="3">
                  <c:v>45.8</c:v>
                </c:pt>
                <c:pt idx="4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7-4482-8EC8-750F4ADA7F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487488"/>
        <c:axId val="98488048"/>
      </c:barChart>
      <c:catAx>
        <c:axId val="984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488048"/>
        <c:crosses val="autoZero"/>
        <c:auto val="0"/>
        <c:lblAlgn val="ctr"/>
        <c:lblOffset val="100"/>
        <c:noMultiLvlLbl val="0"/>
      </c:catAx>
      <c:valAx>
        <c:axId val="9848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4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62756670097636E-2"/>
          <c:y val="0.92927361811542275"/>
          <c:w val="0.86190251951609353"/>
          <c:h val="6.6176933765632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1</xdr:row>
      <xdr:rowOff>304801</xdr:rowOff>
    </xdr:from>
    <xdr:to>
      <xdr:col>5</xdr:col>
      <xdr:colOff>714374</xdr:colOff>
      <xdr:row>16</xdr:row>
      <xdr:rowOff>123825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4E373A51-42EC-4185-B748-5DB98B3658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0.07184</cdr:x>
      <cdr:y>0</cdr:y>
    </cdr:from>
    <cdr:to>
      <cdr:x>0.25825</cdr:x>
      <cdr:y>0.29907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0933AF-F8A1-4EE5-8577-F1AA7D6FA1C8}"/>
            </a:ext>
          </a:extLst>
        </cdr:cNvPr>
        <cdr:cNvSpPr txBox="1"/>
      </cdr:nvSpPr>
      <cdr:spPr>
        <a:xfrm xmlns:a="http://schemas.openxmlformats.org/drawingml/2006/main">
          <a:off x="352423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turiști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</xdr:row>
      <xdr:rowOff>0</xdr:rowOff>
    </xdr:from>
    <xdr:to>
      <xdr:col>6</xdr:col>
      <xdr:colOff>0</xdr:colOff>
      <xdr:row>16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68D621E8-C38D-4322-9280-17D78CCCF3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0.08167</cdr:x>
      <cdr:y>0.03559</cdr:y>
    </cdr:from>
    <cdr:to>
      <cdr:x>0.2559</cdr:x>
      <cdr:y>0.37722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6BD82A-290C-4C52-8E4C-81A01DDBD85C}"/>
            </a:ext>
          </a:extLst>
        </cdr:cNvPr>
        <cdr:cNvSpPr txBox="1"/>
      </cdr:nvSpPr>
      <cdr:spPr>
        <a:xfrm xmlns:a="http://schemas.openxmlformats.org/drawingml/2006/main">
          <a:off x="428624" y="95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0.05626</cdr:x>
      <cdr:y>0</cdr:y>
    </cdr:from>
    <cdr:to>
      <cdr:x>0.23049</cdr:x>
      <cdr:y>0.34164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A4AA964-6E7A-4553-A7EF-6885DAD390C9}"/>
            </a:ext>
          </a:extLst>
        </cdr:cNvPr>
        <cdr:cNvSpPr txBox="1"/>
      </cdr:nvSpPr>
      <cdr:spPr>
        <a:xfrm xmlns:a="http://schemas.openxmlformats.org/drawingml/2006/main">
          <a:off x="295274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înnoptări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4"/>
  <sheetViews>
    <sheetView tabSelected="1" workbookViewId="0">
      <selection activeCell="B19" sqref="B19"/>
    </sheetView>
  </sheetViews>
  <sheetFormatPr defaultRowHeight="12" x14ac:dyDescent="0.2"/>
  <cols>
    <col min="1" max="1" width="28.7109375" style="1" customWidth="1"/>
    <col min="2" max="5" width="13.7109375" style="1" customWidth="1"/>
    <col min="6" max="16384" width="9.140625" style="1"/>
  </cols>
  <sheetData>
    <row r="2" spans="1:10" ht="21.75" customHeight="1" x14ac:dyDescent="0.2">
      <c r="A2" s="64" t="s">
        <v>39</v>
      </c>
      <c r="B2" s="64"/>
      <c r="C2" s="64"/>
      <c r="D2" s="64"/>
      <c r="E2" s="64"/>
    </row>
    <row r="3" spans="1:10" x14ac:dyDescent="0.2">
      <c r="A3" s="53"/>
      <c r="B3" s="53"/>
      <c r="C3" s="53"/>
      <c r="D3" s="53"/>
      <c r="E3" s="53"/>
    </row>
    <row r="4" spans="1:10" ht="57" customHeight="1" x14ac:dyDescent="0.2">
      <c r="A4" s="73"/>
      <c r="B4" s="67" t="s">
        <v>34</v>
      </c>
      <c r="C4" s="68"/>
      <c r="D4" s="74" t="s">
        <v>35</v>
      </c>
      <c r="E4" s="74"/>
    </row>
    <row r="5" spans="1:10" ht="24" x14ac:dyDescent="0.2">
      <c r="A5" s="66"/>
      <c r="B5" s="77" t="s">
        <v>14</v>
      </c>
      <c r="C5" s="61" t="s">
        <v>15</v>
      </c>
      <c r="D5" s="75" t="s">
        <v>14</v>
      </c>
      <c r="E5" s="76" t="s">
        <v>15</v>
      </c>
    </row>
    <row r="6" spans="1:10" x14ac:dyDescent="0.2">
      <c r="A6" s="72" t="s">
        <v>16</v>
      </c>
      <c r="B6" s="12">
        <v>56437</v>
      </c>
      <c r="C6" s="12">
        <v>19622</v>
      </c>
      <c r="D6" s="13">
        <v>136.5</v>
      </c>
      <c r="E6" s="13">
        <v>102.5</v>
      </c>
      <c r="I6" s="52"/>
      <c r="J6" s="52"/>
    </row>
    <row r="7" spans="1:10" x14ac:dyDescent="0.2">
      <c r="A7" s="54" t="s">
        <v>17</v>
      </c>
      <c r="B7" s="14"/>
      <c r="C7" s="15"/>
      <c r="D7" s="13"/>
      <c r="E7" s="13"/>
      <c r="I7" s="52"/>
      <c r="J7" s="52"/>
    </row>
    <row r="8" spans="1:10" ht="15" customHeight="1" x14ac:dyDescent="0.2">
      <c r="A8" s="55" t="s">
        <v>18</v>
      </c>
      <c r="B8" s="10">
        <v>32377</v>
      </c>
      <c r="C8" s="10">
        <v>16805</v>
      </c>
      <c r="D8" s="16">
        <v>118.7</v>
      </c>
      <c r="E8" s="16">
        <v>100.1</v>
      </c>
      <c r="I8" s="52"/>
      <c r="J8" s="52"/>
    </row>
    <row r="9" spans="1:10" ht="15" customHeight="1" x14ac:dyDescent="0.2">
      <c r="A9" s="55" t="s">
        <v>19</v>
      </c>
      <c r="B9" s="10">
        <v>1449</v>
      </c>
      <c r="C9" s="11" t="s">
        <v>20</v>
      </c>
      <c r="D9" s="16">
        <v>106.9</v>
      </c>
      <c r="E9" s="16" t="s">
        <v>20</v>
      </c>
      <c r="I9" s="52"/>
      <c r="J9" s="52"/>
    </row>
    <row r="10" spans="1:10" ht="15" customHeight="1" x14ac:dyDescent="0.2">
      <c r="A10" s="55" t="s">
        <v>21</v>
      </c>
      <c r="B10" s="10">
        <v>8129</v>
      </c>
      <c r="C10" s="10">
        <v>1018</v>
      </c>
      <c r="D10" s="16">
        <v>228.3</v>
      </c>
      <c r="E10" s="16">
        <v>108.1</v>
      </c>
      <c r="I10" s="52"/>
      <c r="J10" s="52"/>
    </row>
    <row r="11" spans="1:10" ht="15" customHeight="1" x14ac:dyDescent="0.2">
      <c r="A11" s="55" t="s">
        <v>22</v>
      </c>
      <c r="B11" s="10">
        <v>7516</v>
      </c>
      <c r="C11" s="11">
        <v>36</v>
      </c>
      <c r="D11" s="16">
        <v>139.6</v>
      </c>
      <c r="E11" s="16">
        <v>40.4</v>
      </c>
      <c r="I11" s="52"/>
      <c r="J11" s="52"/>
    </row>
    <row r="12" spans="1:10" ht="36.75" customHeight="1" x14ac:dyDescent="0.2">
      <c r="A12" s="55" t="s">
        <v>23</v>
      </c>
      <c r="B12" s="10">
        <v>6503</v>
      </c>
      <c r="C12" s="10">
        <v>1763</v>
      </c>
      <c r="D12" s="16">
        <v>174</v>
      </c>
      <c r="E12" s="16">
        <v>134.69999999999999</v>
      </c>
      <c r="I12" s="52"/>
      <c r="J12" s="52"/>
    </row>
    <row r="13" spans="1:10" ht="15" customHeight="1" x14ac:dyDescent="0.2">
      <c r="A13" s="56" t="s">
        <v>24</v>
      </c>
      <c r="B13" s="58">
        <v>463</v>
      </c>
      <c r="C13" s="58" t="s">
        <v>20</v>
      </c>
      <c r="D13" s="78">
        <v>944.9</v>
      </c>
      <c r="E13" s="78" t="s">
        <v>20</v>
      </c>
      <c r="I13" s="52"/>
      <c r="J13" s="52"/>
    </row>
    <row r="14" spans="1:10" x14ac:dyDescent="0.2">
      <c r="B14" s="17"/>
      <c r="C14" s="17"/>
    </row>
  </sheetData>
  <mergeCells count="4">
    <mergeCell ref="A4:A5"/>
    <mergeCell ref="B4:C4"/>
    <mergeCell ref="D4:E4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3"/>
  <sheetViews>
    <sheetView workbookViewId="0">
      <selection activeCell="H12" sqref="H12"/>
    </sheetView>
  </sheetViews>
  <sheetFormatPr defaultRowHeight="12" x14ac:dyDescent="0.2"/>
  <cols>
    <col min="1" max="1" width="28.7109375" style="1" customWidth="1"/>
    <col min="2" max="5" width="13.7109375" style="1" customWidth="1"/>
    <col min="6" max="6" width="4.7109375" style="1" customWidth="1"/>
    <col min="7" max="7" width="11.85546875" style="1" customWidth="1"/>
    <col min="8" max="16384" width="9.140625" style="1"/>
  </cols>
  <sheetData>
    <row r="2" spans="1:10" ht="30.75" customHeight="1" x14ac:dyDescent="0.2">
      <c r="A2" s="64" t="s">
        <v>38</v>
      </c>
      <c r="B2" s="64"/>
      <c r="C2" s="64"/>
      <c r="D2" s="64"/>
      <c r="E2" s="64"/>
    </row>
    <row r="3" spans="1:10" x14ac:dyDescent="0.2">
      <c r="A3" s="53"/>
      <c r="B3" s="53"/>
      <c r="C3" s="53"/>
      <c r="D3" s="3"/>
    </row>
    <row r="4" spans="1:10" ht="57" customHeight="1" x14ac:dyDescent="0.2">
      <c r="A4" s="65"/>
      <c r="B4" s="67" t="s">
        <v>34</v>
      </c>
      <c r="C4" s="68"/>
      <c r="D4" s="67" t="s">
        <v>35</v>
      </c>
      <c r="E4" s="69"/>
    </row>
    <row r="5" spans="1:10" ht="24" x14ac:dyDescent="0.2">
      <c r="A5" s="66"/>
      <c r="B5" s="60" t="s">
        <v>25</v>
      </c>
      <c r="C5" s="63" t="s">
        <v>26</v>
      </c>
      <c r="D5" s="62" t="s">
        <v>25</v>
      </c>
      <c r="E5" s="60" t="s">
        <v>26</v>
      </c>
    </row>
    <row r="6" spans="1:10" x14ac:dyDescent="0.2">
      <c r="A6" s="59" t="s">
        <v>16</v>
      </c>
      <c r="B6" s="7">
        <v>247017</v>
      </c>
      <c r="C6" s="7">
        <v>40826</v>
      </c>
      <c r="D6" s="8">
        <v>132.4</v>
      </c>
      <c r="E6" s="18">
        <v>89</v>
      </c>
      <c r="G6" s="52"/>
      <c r="H6" s="52"/>
      <c r="I6" s="2"/>
      <c r="J6" s="2"/>
    </row>
    <row r="7" spans="1:10" x14ac:dyDescent="0.2">
      <c r="A7" s="54" t="s">
        <v>27</v>
      </c>
      <c r="B7" s="8"/>
      <c r="C7" s="9"/>
      <c r="D7" s="8"/>
      <c r="E7" s="8"/>
      <c r="G7" s="52"/>
      <c r="H7" s="52"/>
      <c r="I7" s="2"/>
      <c r="J7" s="2"/>
    </row>
    <row r="8" spans="1:10" ht="15" customHeight="1" x14ac:dyDescent="0.2">
      <c r="A8" s="55" t="s">
        <v>18</v>
      </c>
      <c r="B8" s="10">
        <v>73469</v>
      </c>
      <c r="C8" s="10">
        <v>34696</v>
      </c>
      <c r="D8" s="11">
        <v>127.1</v>
      </c>
      <c r="E8" s="11">
        <v>87.1</v>
      </c>
      <c r="G8" s="52"/>
      <c r="H8" s="52"/>
      <c r="I8" s="2"/>
      <c r="J8" s="2"/>
    </row>
    <row r="9" spans="1:10" ht="15" customHeight="1" x14ac:dyDescent="0.2">
      <c r="A9" s="55" t="s">
        <v>19</v>
      </c>
      <c r="B9" s="10">
        <v>34510</v>
      </c>
      <c r="C9" s="11" t="s">
        <v>20</v>
      </c>
      <c r="D9" s="11">
        <v>97.2</v>
      </c>
      <c r="E9" s="11" t="s">
        <v>20</v>
      </c>
      <c r="G9" s="52"/>
      <c r="H9" s="52"/>
      <c r="I9" s="2"/>
      <c r="J9" s="2"/>
    </row>
    <row r="10" spans="1:10" ht="15" customHeight="1" x14ac:dyDescent="0.2">
      <c r="A10" s="55" t="s">
        <v>21</v>
      </c>
      <c r="B10" s="10">
        <v>14782</v>
      </c>
      <c r="C10" s="10">
        <v>2392</v>
      </c>
      <c r="D10" s="11">
        <v>259.8</v>
      </c>
      <c r="E10" s="11">
        <v>91.9</v>
      </c>
      <c r="G10" s="52"/>
      <c r="H10" s="52"/>
      <c r="I10" s="2"/>
      <c r="J10" s="2"/>
    </row>
    <row r="11" spans="1:10" ht="15" customHeight="1" x14ac:dyDescent="0.2">
      <c r="A11" s="55" t="s">
        <v>22</v>
      </c>
      <c r="B11" s="10">
        <v>108552</v>
      </c>
      <c r="C11" s="11">
        <v>437</v>
      </c>
      <c r="D11" s="11">
        <v>134.1</v>
      </c>
      <c r="E11" s="11">
        <v>42.3</v>
      </c>
      <c r="G11" s="52"/>
      <c r="H11" s="52"/>
      <c r="I11" s="2"/>
      <c r="J11" s="2"/>
    </row>
    <row r="12" spans="1:10" ht="37.5" customHeight="1" x14ac:dyDescent="0.2">
      <c r="A12" s="55" t="s">
        <v>23</v>
      </c>
      <c r="B12" s="10">
        <v>12548</v>
      </c>
      <c r="C12" s="10">
        <v>3301</v>
      </c>
      <c r="D12" s="11">
        <v>214.7</v>
      </c>
      <c r="E12" s="11">
        <v>139</v>
      </c>
      <c r="G12" s="52"/>
      <c r="H12" s="52"/>
      <c r="I12" s="2"/>
      <c r="J12" s="2"/>
    </row>
    <row r="13" spans="1:10" ht="15" customHeight="1" x14ac:dyDescent="0.2">
      <c r="A13" s="56" t="s">
        <v>24</v>
      </c>
      <c r="B13" s="57">
        <v>3156</v>
      </c>
      <c r="C13" s="58" t="s">
        <v>20</v>
      </c>
      <c r="D13" s="58">
        <v>414.2</v>
      </c>
      <c r="E13" s="58" t="s">
        <v>20</v>
      </c>
      <c r="G13" s="52"/>
      <c r="H13" s="52"/>
      <c r="I13" s="2"/>
      <c r="J13" s="2"/>
    </row>
  </sheetData>
  <mergeCells count="4">
    <mergeCell ref="A2:E2"/>
    <mergeCell ref="A4:A5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0"/>
  <sheetViews>
    <sheetView zoomScaleNormal="100" workbookViewId="0">
      <selection activeCell="A2" sqref="A2:F2"/>
    </sheetView>
  </sheetViews>
  <sheetFormatPr defaultRowHeight="12" x14ac:dyDescent="0.2"/>
  <cols>
    <col min="1" max="1" width="15.7109375" style="1" customWidth="1"/>
    <col min="2" max="2" width="12.85546875" style="1" customWidth="1"/>
    <col min="3" max="6" width="12.7109375" style="1" customWidth="1"/>
    <col min="7" max="7" width="13.42578125" style="1" customWidth="1"/>
    <col min="8" max="8" width="13.28515625" style="1" customWidth="1"/>
    <col min="9" max="10" width="9.28515625" style="1" bestFit="1" customWidth="1"/>
    <col min="11" max="11" width="10.140625" style="1" bestFit="1" customWidth="1"/>
    <col min="12" max="16384" width="9.140625" style="1"/>
  </cols>
  <sheetData>
    <row r="2" spans="1:8" ht="24.75" customHeight="1" x14ac:dyDescent="0.2">
      <c r="A2" s="70" t="s">
        <v>37</v>
      </c>
      <c r="B2" s="71"/>
      <c r="C2" s="71"/>
      <c r="D2" s="71"/>
      <c r="E2" s="71"/>
      <c r="F2" s="71"/>
      <c r="G2" s="20"/>
      <c r="H2" s="20"/>
    </row>
    <row r="3" spans="1:8" ht="15" customHeight="1" x14ac:dyDescent="0.2">
      <c r="A3" s="20"/>
      <c r="B3" s="20"/>
      <c r="C3" s="20"/>
      <c r="D3" s="20"/>
      <c r="E3" s="20"/>
      <c r="F3" s="20"/>
      <c r="G3" s="20"/>
      <c r="H3" s="20"/>
    </row>
    <row r="4" spans="1:8" ht="15" customHeight="1" x14ac:dyDescent="0.2">
      <c r="A4" s="20"/>
      <c r="B4" s="20"/>
      <c r="C4" s="20"/>
      <c r="D4" s="20"/>
      <c r="E4" s="20"/>
      <c r="F4" s="20"/>
      <c r="G4" s="20"/>
      <c r="H4" s="20"/>
    </row>
    <row r="5" spans="1:8" ht="15" customHeight="1" x14ac:dyDescent="0.2">
      <c r="A5" s="20"/>
      <c r="B5" s="20"/>
      <c r="C5" s="20"/>
      <c r="D5" s="20"/>
      <c r="E5" s="20"/>
      <c r="F5" s="20"/>
      <c r="G5" s="20"/>
      <c r="H5" s="20"/>
    </row>
    <row r="6" spans="1:8" ht="15" customHeight="1" x14ac:dyDescent="0.2">
      <c r="A6" s="20"/>
      <c r="B6" s="20"/>
      <c r="C6" s="20"/>
      <c r="D6" s="20"/>
      <c r="E6" s="20"/>
      <c r="F6" s="20"/>
      <c r="G6" s="20"/>
      <c r="H6" s="20"/>
    </row>
    <row r="7" spans="1:8" ht="15" customHeight="1" x14ac:dyDescent="0.2">
      <c r="A7" s="20"/>
      <c r="B7" s="20"/>
      <c r="C7" s="20"/>
      <c r="D7" s="20"/>
      <c r="E7" s="20"/>
      <c r="F7" s="20"/>
      <c r="G7" s="20"/>
      <c r="H7" s="20"/>
    </row>
    <row r="8" spans="1:8" ht="15" customHeight="1" x14ac:dyDescent="0.2">
      <c r="A8" s="20"/>
      <c r="B8" s="20"/>
      <c r="C8" s="20"/>
      <c r="D8" s="20"/>
      <c r="E8" s="20"/>
      <c r="F8" s="20"/>
      <c r="G8" s="20"/>
      <c r="H8" s="20"/>
    </row>
    <row r="9" spans="1:8" ht="15" customHeight="1" x14ac:dyDescent="0.2">
      <c r="A9" s="20"/>
      <c r="B9" s="20"/>
      <c r="C9" s="20"/>
      <c r="D9" s="20"/>
      <c r="E9" s="20"/>
      <c r="F9" s="20"/>
      <c r="G9" s="20"/>
      <c r="H9" s="20"/>
    </row>
    <row r="10" spans="1:8" ht="15" customHeight="1" x14ac:dyDescent="0.2">
      <c r="A10" s="20"/>
      <c r="B10" s="20"/>
      <c r="C10" s="20"/>
      <c r="D10" s="20"/>
      <c r="E10" s="20"/>
      <c r="F10" s="20"/>
      <c r="G10" s="20"/>
      <c r="H10" s="20"/>
    </row>
    <row r="11" spans="1:8" ht="15" customHeight="1" x14ac:dyDescent="0.2">
      <c r="A11" s="20"/>
      <c r="B11" s="20"/>
      <c r="C11" s="20"/>
      <c r="D11" s="20"/>
      <c r="E11" s="20"/>
      <c r="F11" s="20"/>
      <c r="G11" s="20"/>
      <c r="H11" s="20"/>
    </row>
    <row r="12" spans="1:8" ht="15" customHeight="1" x14ac:dyDescent="0.2">
      <c r="A12" s="20"/>
      <c r="B12" s="20"/>
      <c r="C12" s="20"/>
      <c r="D12" s="20"/>
      <c r="E12" s="20"/>
      <c r="F12" s="20"/>
      <c r="G12" s="20"/>
      <c r="H12" s="20"/>
    </row>
    <row r="13" spans="1:8" ht="15" customHeight="1" x14ac:dyDescent="0.2">
      <c r="A13" s="20"/>
      <c r="B13" s="20"/>
      <c r="C13" s="20"/>
      <c r="D13" s="20"/>
      <c r="E13" s="20"/>
      <c r="F13" s="20"/>
      <c r="G13" s="20"/>
      <c r="H13" s="20"/>
    </row>
    <row r="14" spans="1:8" ht="15" customHeight="1" x14ac:dyDescent="0.2">
      <c r="A14" s="20"/>
      <c r="B14" s="20"/>
      <c r="C14" s="20"/>
      <c r="D14" s="20"/>
      <c r="E14" s="20"/>
      <c r="F14" s="20"/>
      <c r="G14" s="20"/>
      <c r="H14" s="20"/>
    </row>
    <row r="15" spans="1:8" ht="15" customHeight="1" x14ac:dyDescent="0.2">
      <c r="A15" s="20"/>
      <c r="B15" s="20"/>
      <c r="C15" s="20"/>
      <c r="D15" s="20"/>
      <c r="E15" s="20"/>
      <c r="F15" s="20"/>
      <c r="G15" s="20"/>
      <c r="H15" s="20"/>
    </row>
    <row r="16" spans="1:8" ht="15" customHeight="1" x14ac:dyDescent="0.2">
      <c r="A16" s="20"/>
      <c r="B16" s="20"/>
      <c r="C16" s="20"/>
      <c r="D16" s="20"/>
      <c r="E16" s="20"/>
      <c r="F16" s="20"/>
      <c r="G16" s="20"/>
      <c r="H16" s="20"/>
    </row>
    <row r="17" spans="1:11" ht="15" customHeight="1" x14ac:dyDescent="0.2">
      <c r="A17" s="20"/>
      <c r="B17" s="20"/>
      <c r="C17" s="20"/>
      <c r="D17" s="20"/>
      <c r="E17" s="20"/>
      <c r="F17" s="20"/>
      <c r="G17" s="20"/>
      <c r="H17" s="20"/>
    </row>
    <row r="18" spans="1:11" ht="15.75" customHeight="1" x14ac:dyDescent="0.2">
      <c r="A18" s="21"/>
      <c r="B18" s="21"/>
      <c r="C18" s="21"/>
      <c r="D18" s="21"/>
      <c r="E18" s="21"/>
      <c r="F18" s="21"/>
      <c r="G18" s="22"/>
      <c r="H18" s="22"/>
    </row>
    <row r="19" spans="1:11" ht="24" x14ac:dyDescent="0.2">
      <c r="A19" s="50"/>
      <c r="B19" s="29" t="s">
        <v>29</v>
      </c>
      <c r="C19" s="29" t="s">
        <v>30</v>
      </c>
      <c r="D19" s="29" t="s">
        <v>31</v>
      </c>
      <c r="E19" s="29" t="s">
        <v>32</v>
      </c>
      <c r="F19" s="30" t="s">
        <v>33</v>
      </c>
      <c r="G19" s="3"/>
      <c r="H19" s="3"/>
      <c r="K19" s="2"/>
    </row>
    <row r="20" spans="1:11" ht="23.25" customHeight="1" x14ac:dyDescent="0.2">
      <c r="A20" s="51" t="s">
        <v>0</v>
      </c>
      <c r="B20" s="41">
        <v>134.30000000000001</v>
      </c>
      <c r="C20" s="42">
        <v>150.5</v>
      </c>
      <c r="D20" s="43">
        <v>156.4</v>
      </c>
      <c r="E20" s="43">
        <v>41.3</v>
      </c>
      <c r="F20" s="43">
        <v>56.4</v>
      </c>
      <c r="K20" s="2"/>
    </row>
    <row r="21" spans="1:11" ht="21" customHeight="1" x14ac:dyDescent="0.2">
      <c r="A21" s="24" t="s">
        <v>1</v>
      </c>
      <c r="B21" s="44">
        <v>69.599999999999994</v>
      </c>
      <c r="C21" s="45">
        <v>79.2</v>
      </c>
      <c r="D21" s="45">
        <v>77.400000000000006</v>
      </c>
      <c r="E21" s="46">
        <v>22.2</v>
      </c>
      <c r="F21" s="46">
        <v>36.799999999999997</v>
      </c>
    </row>
    <row r="22" spans="1:11" x14ac:dyDescent="0.2">
      <c r="A22" s="23" t="s">
        <v>2</v>
      </c>
      <c r="B22" s="47">
        <v>64.8</v>
      </c>
      <c r="C22" s="48">
        <v>71.3</v>
      </c>
      <c r="D22" s="48">
        <v>78.900000000000006</v>
      </c>
      <c r="E22" s="49">
        <v>19.100000000000001</v>
      </c>
      <c r="F22" s="49">
        <v>19.600000000000001</v>
      </c>
    </row>
    <row r="23" spans="1:11" ht="1.5" customHeight="1" x14ac:dyDescent="0.2"/>
    <row r="59" spans="1:11" ht="48.75" customHeight="1" x14ac:dyDescent="0.2"/>
    <row r="62" spans="1:11" x14ac:dyDescent="0.2">
      <c r="B62" s="1" t="s">
        <v>11</v>
      </c>
      <c r="G62" s="1" t="s">
        <v>12</v>
      </c>
    </row>
    <row r="63" spans="1:11" x14ac:dyDescent="0.2">
      <c r="B63" s="1">
        <v>2020</v>
      </c>
      <c r="C63" s="1">
        <v>2019</v>
      </c>
      <c r="D63" s="1" t="s">
        <v>13</v>
      </c>
      <c r="G63" s="1">
        <v>2020</v>
      </c>
      <c r="H63" s="1">
        <v>2019</v>
      </c>
      <c r="I63" s="1" t="s">
        <v>13</v>
      </c>
    </row>
    <row r="64" spans="1:11" x14ac:dyDescent="0.2">
      <c r="A64" s="5" t="s">
        <v>4</v>
      </c>
      <c r="B64" s="5">
        <v>90338</v>
      </c>
      <c r="C64" s="5">
        <v>374765</v>
      </c>
      <c r="D64" s="6">
        <f>B64/C64*100</f>
        <v>24.105239283284192</v>
      </c>
      <c r="E64" s="6">
        <f>100-D64</f>
        <v>75.894760716715808</v>
      </c>
      <c r="F64" s="5">
        <f>B64-C64</f>
        <v>-284427</v>
      </c>
      <c r="G64" s="5">
        <v>375968</v>
      </c>
      <c r="H64" s="5">
        <v>1591275</v>
      </c>
      <c r="I64" s="6">
        <f>G64/H64*100</f>
        <v>23.626840112488416</v>
      </c>
      <c r="J64" s="6">
        <f>100-I64</f>
        <v>76.373159887511576</v>
      </c>
      <c r="K64" s="5">
        <f>G64-H64</f>
        <v>-1215307</v>
      </c>
    </row>
    <row r="65" spans="1:11" x14ac:dyDescent="0.2">
      <c r="A65" s="1" t="s">
        <v>5</v>
      </c>
      <c r="B65" s="1">
        <v>50581</v>
      </c>
      <c r="C65" s="1">
        <v>213808</v>
      </c>
      <c r="D65" s="2">
        <f t="shared" ref="D65:D70" si="0">B65/C65*100</f>
        <v>23.65720646561401</v>
      </c>
      <c r="E65" s="6">
        <f t="shared" ref="E65:E70" si="1">100-D65</f>
        <v>76.34279353438599</v>
      </c>
      <c r="F65" s="1">
        <f t="shared" ref="F65:F70" si="2">B65-C65</f>
        <v>-163227</v>
      </c>
      <c r="G65" s="1">
        <v>104401</v>
      </c>
      <c r="H65" s="1">
        <v>437971</v>
      </c>
      <c r="I65" s="2">
        <f t="shared" ref="I65:I70" si="3">G65/H65*100</f>
        <v>23.83742302572545</v>
      </c>
      <c r="J65" s="6">
        <f t="shared" ref="J65:J70" si="4">100-I65</f>
        <v>76.162576974274543</v>
      </c>
      <c r="K65" s="1">
        <f t="shared" ref="K65:K70" si="5">G65-H65</f>
        <v>-333570</v>
      </c>
    </row>
    <row r="66" spans="1:11" x14ac:dyDescent="0.2">
      <c r="A66" s="1" t="s">
        <v>6</v>
      </c>
      <c r="B66" s="1">
        <v>2480</v>
      </c>
      <c r="C66" s="1">
        <v>4947</v>
      </c>
      <c r="D66" s="2">
        <f t="shared" si="0"/>
        <v>50.131392763290883</v>
      </c>
      <c r="E66" s="6">
        <f t="shared" si="1"/>
        <v>49.868607236709117</v>
      </c>
      <c r="F66" s="1">
        <f t="shared" si="2"/>
        <v>-2467</v>
      </c>
      <c r="G66" s="1">
        <v>69734</v>
      </c>
      <c r="H66" s="1">
        <v>78995</v>
      </c>
      <c r="I66" s="2">
        <f t="shared" si="3"/>
        <v>88.276473194505982</v>
      </c>
      <c r="J66" s="6">
        <f t="shared" si="4"/>
        <v>11.723526805494018</v>
      </c>
      <c r="K66" s="1">
        <f t="shared" si="5"/>
        <v>-9261</v>
      </c>
    </row>
    <row r="67" spans="1:11" x14ac:dyDescent="0.2">
      <c r="A67" s="1" t="s">
        <v>7</v>
      </c>
      <c r="B67" s="1">
        <v>14576</v>
      </c>
      <c r="C67" s="1">
        <v>17168</v>
      </c>
      <c r="D67" s="2">
        <f t="shared" si="0"/>
        <v>84.902143522833171</v>
      </c>
      <c r="E67" s="6">
        <f t="shared" si="1"/>
        <v>15.097856477166829</v>
      </c>
      <c r="F67" s="1">
        <f t="shared" si="2"/>
        <v>-2592</v>
      </c>
      <c r="G67" s="1">
        <v>19755</v>
      </c>
      <c r="H67" s="1">
        <v>36593</v>
      </c>
      <c r="I67" s="2">
        <f t="shared" si="3"/>
        <v>53.98573497663488</v>
      </c>
      <c r="J67" s="6">
        <f t="shared" si="4"/>
        <v>46.01426502336512</v>
      </c>
      <c r="K67" s="1">
        <f t="shared" si="5"/>
        <v>-16838</v>
      </c>
    </row>
    <row r="68" spans="1:11" x14ac:dyDescent="0.2">
      <c r="A68" s="1" t="s">
        <v>8</v>
      </c>
      <c r="B68" s="1">
        <v>10963</v>
      </c>
      <c r="C68" s="1">
        <v>32156</v>
      </c>
      <c r="D68" s="2">
        <f t="shared" si="0"/>
        <v>34.093170792387113</v>
      </c>
      <c r="E68" s="6">
        <f t="shared" si="1"/>
        <v>65.906829207612887</v>
      </c>
      <c r="F68" s="1">
        <f t="shared" si="2"/>
        <v>-21193</v>
      </c>
      <c r="G68" s="1">
        <v>160889</v>
      </c>
      <c r="H68" s="1">
        <v>469084</v>
      </c>
      <c r="I68" s="2">
        <f t="shared" si="3"/>
        <v>34.298547808068491</v>
      </c>
      <c r="J68" s="6">
        <f t="shared" si="4"/>
        <v>65.701452191931509</v>
      </c>
      <c r="K68" s="1">
        <f t="shared" si="5"/>
        <v>-308195</v>
      </c>
    </row>
    <row r="69" spans="1:11" x14ac:dyDescent="0.2">
      <c r="A69" s="1" t="s">
        <v>9</v>
      </c>
      <c r="B69" s="1">
        <v>11519</v>
      </c>
      <c r="C69" s="1">
        <v>55853</v>
      </c>
      <c r="D69" s="2">
        <f t="shared" si="0"/>
        <v>20.623780280378849</v>
      </c>
      <c r="E69" s="6">
        <f t="shared" si="1"/>
        <v>79.376219719621147</v>
      </c>
      <c r="F69" s="1">
        <f t="shared" si="2"/>
        <v>-44334</v>
      </c>
      <c r="G69" s="1">
        <v>18085</v>
      </c>
      <c r="H69" s="1">
        <v>162104</v>
      </c>
      <c r="I69" s="2">
        <f t="shared" si="3"/>
        <v>11.156418101959236</v>
      </c>
      <c r="J69" s="6">
        <f t="shared" si="4"/>
        <v>88.843581898040767</v>
      </c>
      <c r="K69" s="1">
        <f t="shared" si="5"/>
        <v>-144019</v>
      </c>
    </row>
    <row r="70" spans="1:11" x14ac:dyDescent="0.2">
      <c r="A70" s="1" t="s">
        <v>10</v>
      </c>
      <c r="B70" s="1">
        <v>219</v>
      </c>
      <c r="C70" s="1">
        <v>50833</v>
      </c>
      <c r="D70" s="2">
        <f t="shared" si="0"/>
        <v>0.43082249719670296</v>
      </c>
      <c r="E70" s="6">
        <f t="shared" si="1"/>
        <v>99.569177502803299</v>
      </c>
      <c r="F70" s="1">
        <f t="shared" si="2"/>
        <v>-50614</v>
      </c>
      <c r="G70" s="1">
        <v>3104</v>
      </c>
      <c r="H70" s="1">
        <v>406528</v>
      </c>
      <c r="I70" s="2">
        <f t="shared" si="3"/>
        <v>0.7635390428211587</v>
      </c>
      <c r="J70" s="6">
        <f t="shared" si="4"/>
        <v>99.236460957178835</v>
      </c>
      <c r="K70" s="1">
        <f t="shared" si="5"/>
        <v>-403424</v>
      </c>
    </row>
  </sheetData>
  <mergeCells count="1">
    <mergeCell ref="A2:F2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2"/>
  <sheetViews>
    <sheetView workbookViewId="0">
      <selection activeCell="I17" sqref="I17"/>
    </sheetView>
  </sheetViews>
  <sheetFormatPr defaultRowHeight="12" x14ac:dyDescent="0.2"/>
  <cols>
    <col min="1" max="1" width="15.7109375" style="1" customWidth="1"/>
    <col min="2" max="6" width="12.7109375" style="1" customWidth="1"/>
    <col min="7" max="16384" width="9.140625" style="1"/>
  </cols>
  <sheetData>
    <row r="2" spans="1:8" ht="22.5" customHeight="1" x14ac:dyDescent="0.2">
      <c r="A2" s="70" t="s">
        <v>36</v>
      </c>
      <c r="B2" s="70"/>
      <c r="C2" s="70"/>
      <c r="D2" s="70"/>
      <c r="E2" s="70"/>
      <c r="F2" s="70"/>
      <c r="G2" s="25"/>
      <c r="H2" s="25"/>
    </row>
    <row r="3" spans="1:8" ht="15" customHeight="1" x14ac:dyDescent="0.2">
      <c r="A3" s="19"/>
      <c r="B3" s="19"/>
      <c r="C3" s="19"/>
      <c r="D3" s="19"/>
      <c r="E3" s="19"/>
      <c r="F3" s="19"/>
      <c r="G3" s="19"/>
      <c r="H3" s="19"/>
    </row>
    <row r="4" spans="1:8" ht="15" customHeight="1" x14ac:dyDescent="0.2">
      <c r="A4" s="19"/>
      <c r="B4" s="19"/>
      <c r="C4" s="19"/>
      <c r="D4" s="19"/>
      <c r="E4" s="19"/>
      <c r="F4" s="19"/>
      <c r="G4" s="19"/>
      <c r="H4" s="19"/>
    </row>
    <row r="5" spans="1:8" ht="15" customHeight="1" x14ac:dyDescent="0.2">
      <c r="A5" s="19"/>
      <c r="B5" s="19"/>
      <c r="C5" s="19"/>
      <c r="D5" s="19"/>
      <c r="E5" s="19"/>
      <c r="F5" s="19"/>
      <c r="G5" s="19"/>
      <c r="H5" s="19"/>
    </row>
    <row r="6" spans="1:8" ht="15" customHeight="1" x14ac:dyDescent="0.2">
      <c r="A6" s="19"/>
      <c r="B6" s="19"/>
      <c r="C6" s="19"/>
      <c r="D6" s="19"/>
      <c r="E6" s="19"/>
      <c r="F6" s="19"/>
      <c r="G6" s="19"/>
      <c r="H6" s="19"/>
    </row>
    <row r="7" spans="1:8" ht="15" customHeight="1" x14ac:dyDescent="0.2">
      <c r="A7" s="19"/>
      <c r="B7" s="19"/>
      <c r="C7" s="19"/>
      <c r="D7" s="19"/>
      <c r="E7" s="19"/>
      <c r="F7" s="19"/>
      <c r="G7" s="19"/>
      <c r="H7" s="19"/>
    </row>
    <row r="8" spans="1:8" ht="15" customHeight="1" x14ac:dyDescent="0.2">
      <c r="A8" s="19"/>
      <c r="B8" s="19"/>
      <c r="C8" s="19"/>
      <c r="D8" s="19"/>
      <c r="E8" s="19"/>
      <c r="F8" s="19"/>
      <c r="G8" s="19"/>
      <c r="H8" s="19"/>
    </row>
    <row r="9" spans="1:8" ht="15" customHeight="1" x14ac:dyDescent="0.2">
      <c r="A9" s="19"/>
      <c r="B9" s="19"/>
      <c r="C9" s="19"/>
      <c r="D9" s="19"/>
      <c r="E9" s="19"/>
      <c r="F9" s="19"/>
      <c r="G9" s="19"/>
      <c r="H9" s="19"/>
    </row>
    <row r="10" spans="1:8" ht="15" customHeight="1" x14ac:dyDescent="0.2">
      <c r="A10" s="19"/>
      <c r="B10" s="19"/>
      <c r="C10" s="19"/>
      <c r="D10" s="19"/>
      <c r="E10" s="19"/>
      <c r="F10" s="19"/>
      <c r="G10" s="19"/>
      <c r="H10" s="19"/>
    </row>
    <row r="11" spans="1:8" ht="15" customHeight="1" x14ac:dyDescent="0.2">
      <c r="A11" s="19"/>
      <c r="B11" s="19"/>
      <c r="C11" s="19"/>
      <c r="D11" s="19"/>
      <c r="E11" s="19"/>
      <c r="F11" s="19"/>
      <c r="G11" s="19"/>
      <c r="H11" s="19"/>
    </row>
    <row r="12" spans="1:8" ht="15" customHeight="1" x14ac:dyDescent="0.2">
      <c r="A12" s="19"/>
      <c r="B12" s="19"/>
      <c r="C12" s="19"/>
      <c r="D12" s="19"/>
      <c r="E12" s="19"/>
      <c r="F12" s="19"/>
      <c r="G12" s="19"/>
      <c r="H12" s="19"/>
    </row>
    <row r="13" spans="1:8" ht="15" customHeight="1" x14ac:dyDescent="0.2">
      <c r="A13" s="19"/>
      <c r="B13" s="19"/>
      <c r="C13" s="19"/>
      <c r="D13" s="19"/>
      <c r="E13" s="19"/>
      <c r="F13" s="19"/>
      <c r="G13" s="19"/>
      <c r="H13" s="19"/>
    </row>
    <row r="14" spans="1:8" ht="15" customHeight="1" x14ac:dyDescent="0.2">
      <c r="A14" s="19"/>
      <c r="B14" s="19"/>
      <c r="C14" s="19"/>
      <c r="D14" s="19"/>
      <c r="E14" s="19"/>
      <c r="F14" s="19"/>
      <c r="G14" s="19"/>
      <c r="H14" s="19"/>
    </row>
    <row r="15" spans="1:8" ht="15" customHeight="1" x14ac:dyDescent="0.2">
      <c r="A15" s="19"/>
      <c r="B15" s="19"/>
      <c r="C15" s="19"/>
      <c r="D15" s="19"/>
      <c r="E15" s="19"/>
      <c r="F15" s="19"/>
      <c r="G15" s="19"/>
      <c r="H15" s="19"/>
    </row>
    <row r="16" spans="1:8" ht="15" customHeight="1" x14ac:dyDescent="0.2">
      <c r="A16" s="19"/>
      <c r="B16" s="19"/>
      <c r="C16" s="19"/>
      <c r="D16" s="19"/>
      <c r="E16" s="19"/>
      <c r="F16" s="19"/>
      <c r="G16" s="19"/>
      <c r="H16" s="19"/>
    </row>
    <row r="18" spans="1:8" ht="27.75" customHeight="1" x14ac:dyDescent="0.2">
      <c r="A18" s="28"/>
      <c r="B18" s="29" t="s">
        <v>29</v>
      </c>
      <c r="C18" s="29" t="s">
        <v>30</v>
      </c>
      <c r="D18" s="29" t="s">
        <v>31</v>
      </c>
      <c r="E18" s="29" t="s">
        <v>32</v>
      </c>
      <c r="F18" s="30" t="s">
        <v>33</v>
      </c>
    </row>
    <row r="19" spans="1:8" x14ac:dyDescent="0.2">
      <c r="A19" s="31" t="s">
        <v>28</v>
      </c>
      <c r="B19" s="32">
        <v>590.70000000000005</v>
      </c>
      <c r="C19" s="33">
        <v>637</v>
      </c>
      <c r="D19" s="34">
        <v>623.29999999999995</v>
      </c>
      <c r="E19" s="34">
        <v>186.5</v>
      </c>
      <c r="F19" s="34">
        <v>247</v>
      </c>
    </row>
    <row r="20" spans="1:8" ht="20.25" customHeight="1" x14ac:dyDescent="0.2">
      <c r="A20" s="27" t="s">
        <v>1</v>
      </c>
      <c r="B20" s="35">
        <v>459.9</v>
      </c>
      <c r="C20" s="36">
        <v>487.7</v>
      </c>
      <c r="D20" s="36">
        <v>446.9</v>
      </c>
      <c r="E20" s="37">
        <v>140.69999999999999</v>
      </c>
      <c r="F20" s="37">
        <v>206.2</v>
      </c>
    </row>
    <row r="21" spans="1:8" ht="23.25" customHeight="1" x14ac:dyDescent="0.2">
      <c r="A21" s="26" t="s">
        <v>3</v>
      </c>
      <c r="B21" s="38">
        <v>130.69999999999999</v>
      </c>
      <c r="C21" s="39">
        <v>149.4</v>
      </c>
      <c r="D21" s="39">
        <v>176.4</v>
      </c>
      <c r="E21" s="40">
        <v>45.8</v>
      </c>
      <c r="F21" s="40">
        <v>40.799999999999997</v>
      </c>
    </row>
    <row r="22" spans="1:8" x14ac:dyDescent="0.2">
      <c r="A22" s="3"/>
      <c r="B22" s="4"/>
      <c r="C22" s="4"/>
      <c r="D22" s="4"/>
      <c r="E22" s="4"/>
      <c r="F22" s="4"/>
      <c r="G22" s="4"/>
      <c r="H22" s="4"/>
    </row>
  </sheetData>
  <mergeCells count="1">
    <mergeCell ref="A2:F2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2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'Figura 2'!A19:A21</xm:f>
              <xm:sqref>H33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Figura 1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2021-08-18T07:32:21Z</dcterms:modified>
</cp:coreProperties>
</file>