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tabRatio="607" activeTab="0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5-2018_TOE" sheetId="13" r:id="rId13"/>
    <sheet name="2015-2018_TJ" sheetId="14" r:id="rId14"/>
    <sheet name="2015-2018_TEC" sheetId="15" r:id="rId15"/>
  </sheets>
  <externalReferences>
    <externalReference r:id="rId18"/>
    <externalReference r:id="rId19"/>
  </externalReferences>
  <definedNames>
    <definedName name="Macro1">#REF!</definedName>
    <definedName name="Macro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14">'2015-2018_TEC'!$5:$7</definedName>
    <definedName name="_xlnm.Print_Titles" localSheetId="13">'2015-2018_TJ'!$5:$7</definedName>
    <definedName name="_xlnm.Print_Titles" localSheetId="12">'2015-2018_TOE'!$5:$7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</definedNames>
  <calcPr calcMode="manual" fullCalcOnLoad="1"/>
</workbook>
</file>

<file path=xl/sharedStrings.xml><?xml version="1.0" encoding="utf-8"?>
<sst xmlns="http://schemas.openxmlformats.org/spreadsheetml/2006/main" count="1029" uniqueCount="79">
  <si>
    <t>TRANSPORT</t>
  </si>
  <si>
    <t>thousands of tonnes of oil equivalent</t>
  </si>
  <si>
    <t>SUPPLY AND CONSUMPTION</t>
  </si>
  <si>
    <t>Total products</t>
  </si>
  <si>
    <t>Coal</t>
  </si>
  <si>
    <t>Natural gas</t>
  </si>
  <si>
    <t>Oil products</t>
  </si>
  <si>
    <t>Biofuels and waste</t>
  </si>
  <si>
    <t>Electricity</t>
  </si>
  <si>
    <t>Heat</t>
  </si>
  <si>
    <t xml:space="preserve">Primary Production                  </t>
  </si>
  <si>
    <t xml:space="preserve">From other sources          </t>
  </si>
  <si>
    <t xml:space="preserve">Imports                     </t>
  </si>
  <si>
    <t>Exports</t>
  </si>
  <si>
    <t>International bunkers</t>
  </si>
  <si>
    <t xml:space="preserve">Stock changes               </t>
  </si>
  <si>
    <t>TRANSFORMATION, INPUT</t>
  </si>
  <si>
    <t xml:space="preserve">Electricity plants          </t>
  </si>
  <si>
    <t>Main activity producer combined heat and power (CHP) plants</t>
  </si>
  <si>
    <t>Autoproducer combined heat and power (CHP) plants</t>
  </si>
  <si>
    <t>Main activity producer heat plants</t>
  </si>
  <si>
    <t>Autoproducer heat plants</t>
  </si>
  <si>
    <t xml:space="preserve">Oil refineries </t>
  </si>
  <si>
    <t>Petrochemical plants</t>
  </si>
  <si>
    <t>Liquefaction plants</t>
  </si>
  <si>
    <t>Charcoal production  plants</t>
  </si>
  <si>
    <t>Not elsewhere specified - transformation</t>
  </si>
  <si>
    <t>TRANSFORMATION, OUTPUT</t>
  </si>
  <si>
    <t>Not elsewhere specified — transformation</t>
  </si>
  <si>
    <t>Energy sector</t>
  </si>
  <si>
    <t>LOSSES</t>
  </si>
  <si>
    <t xml:space="preserve">FINAL CONSUMPTION           </t>
  </si>
  <si>
    <t xml:space="preserve">INDUSTRY  </t>
  </si>
  <si>
    <t xml:space="preserve">Iron and steel              </t>
  </si>
  <si>
    <t>Chemical and petrochem.</t>
  </si>
  <si>
    <t xml:space="preserve">Non-metallic minerals       </t>
  </si>
  <si>
    <t xml:space="preserve">Transport equipment         </t>
  </si>
  <si>
    <t xml:space="preserve">Machinery                   </t>
  </si>
  <si>
    <t xml:space="preserve">Mining and quarrying        </t>
  </si>
  <si>
    <t xml:space="preserve">Food and tobacco            </t>
  </si>
  <si>
    <t xml:space="preserve">Paper, pulp and print       </t>
  </si>
  <si>
    <t xml:space="preserve">Wood and wood products      </t>
  </si>
  <si>
    <t xml:space="preserve">Construction                </t>
  </si>
  <si>
    <t xml:space="preserve">Textile and leather         </t>
  </si>
  <si>
    <t>Not elsewhere specified</t>
  </si>
  <si>
    <t>Domestic aviation</t>
  </si>
  <si>
    <t xml:space="preserve">Road                        </t>
  </si>
  <si>
    <t xml:space="preserve">Rail                        </t>
  </si>
  <si>
    <t xml:space="preserve">Pipeline transport          </t>
  </si>
  <si>
    <t xml:space="preserve">Domestic navigation         </t>
  </si>
  <si>
    <t xml:space="preserve">Non-specified               </t>
  </si>
  <si>
    <t>OTHER</t>
  </si>
  <si>
    <t xml:space="preserve">Residential                 </t>
  </si>
  <si>
    <t xml:space="preserve">Comm. and public services    </t>
  </si>
  <si>
    <t xml:space="preserve">NON-ENERGY USE              </t>
  </si>
  <si>
    <t>Statistical differences</t>
  </si>
  <si>
    <t>TeraJoule</t>
  </si>
  <si>
    <t>thousands of tonnes of coal equivalent</t>
  </si>
  <si>
    <t>-</t>
  </si>
  <si>
    <t xml:space="preserve"> 2. THE ENERGY BALANCE, TOTAL PRODUCTS</t>
  </si>
  <si>
    <t>FINAL ENERGY CONSUMPTION</t>
  </si>
  <si>
    <t xml:space="preserve">FINAL ENERGY CONSUMPTION </t>
  </si>
  <si>
    <t>GROSS CONSUMPTION</t>
  </si>
  <si>
    <t xml:space="preserve">Agriculture              </t>
  </si>
  <si>
    <t xml:space="preserve">    1.1.  THE ENERGY BALANCE for 2015</t>
  </si>
  <si>
    <t xml:space="preserve">    1.2.  THE ENERGY BALANCE for 2015</t>
  </si>
  <si>
    <t xml:space="preserve">    1.3.  THE ENERGY BALANCE for 2015</t>
  </si>
  <si>
    <t xml:space="preserve">    1.4.  THE ENERGY BALANCE for 2016</t>
  </si>
  <si>
    <t xml:space="preserve">    1.5.  THE ENERGY BALANCE for 2016</t>
  </si>
  <si>
    <t xml:space="preserve">    1.6.  THE ENERGY BALANCE for 2016</t>
  </si>
  <si>
    <t xml:space="preserve">    1.7.  THE ENERGY BALANCE for 2017</t>
  </si>
  <si>
    <t xml:space="preserve">    1.8.  THE ENERGY BALANCE for 2017</t>
  </si>
  <si>
    <t xml:space="preserve">    1.9.  THE ENERGY BALANCE for 2017</t>
  </si>
  <si>
    <t xml:space="preserve">    1.10.  THE ENERGY BALANCE for 2018</t>
  </si>
  <si>
    <t xml:space="preserve">    1.11.  THE ENERGY BALANCE for 2018</t>
  </si>
  <si>
    <t xml:space="preserve">    1.12.  THE ENERGY BALANCE for 2018</t>
  </si>
  <si>
    <t xml:space="preserve">    2.1.  THE ENERGY BALANCE for 2015-2018</t>
  </si>
  <si>
    <t xml:space="preserve">    2.2.  THE ENERGY BALANCE for 2015-2018</t>
  </si>
  <si>
    <t xml:space="preserve">    2.3.  THE ENERGY BALANCE for 2015-2018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</si>
</sst>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;\-0;\-_0"/>
    <numFmt numFmtId="179" formatCode="#.##;\-#.##;\-"/>
    <numFmt numFmtId="180" formatCode="0.00;\-0.00;\-"/>
    <numFmt numFmtId="181" formatCode="0;\-0;\-"/>
    <numFmt numFmtId="182" formatCode="0\ ;\-0\ ;\-"/>
    <numFmt numFmtId="183" formatCode="0;;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"/>
    <numFmt numFmtId="190" formatCode="0.0"/>
    <numFmt numFmtId="191" formatCode="_-* #,##0\ _₽_-;\-* #,##0\ _₽_-;_-* &quot;-&quot;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6" fillId="0" borderId="0" xfId="0" applyFont="1" applyAlignment="1">
      <alignment/>
    </xf>
    <xf numFmtId="178" fontId="9" fillId="0" borderId="10" xfId="69" applyNumberFormat="1" applyFont="1" applyBorder="1" applyAlignment="1">
      <alignment horizontal="right"/>
      <protection/>
    </xf>
    <xf numFmtId="178" fontId="9" fillId="0" borderId="10" xfId="69" applyNumberFormat="1" applyFont="1" applyFill="1" applyBorder="1" applyAlignment="1">
      <alignment/>
      <protection/>
    </xf>
    <xf numFmtId="178" fontId="9" fillId="0" borderId="0" xfId="69" applyNumberFormat="1" applyFont="1" applyBorder="1" applyAlignment="1">
      <alignment horizontal="right"/>
      <protection/>
    </xf>
    <xf numFmtId="0" fontId="9" fillId="0" borderId="0" xfId="69" applyFont="1" applyBorder="1" applyAlignment="1">
      <alignment horizontal="left" vertical="distributed"/>
      <protection/>
    </xf>
    <xf numFmtId="0" fontId="9" fillId="0" borderId="0" xfId="69" applyFont="1" applyBorder="1" applyAlignment="1">
      <alignment vertical="distributed"/>
      <protection/>
    </xf>
    <xf numFmtId="0" fontId="7" fillId="0" borderId="11" xfId="69" applyFont="1" applyBorder="1" applyAlignment="1">
      <alignment vertical="distributed"/>
      <protection/>
    </xf>
    <xf numFmtId="0" fontId="7" fillId="0" borderId="0" xfId="6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7" fillId="0" borderId="12" xfId="69" applyNumberFormat="1" applyFont="1" applyBorder="1" applyAlignment="1">
      <alignment/>
      <protection/>
    </xf>
    <xf numFmtId="0" fontId="11" fillId="0" borderId="0" xfId="69" applyFont="1" applyAlignment="1">
      <alignment horizontal="center" vertical="distributed"/>
      <protection/>
    </xf>
    <xf numFmtId="0" fontId="7" fillId="0" borderId="0" xfId="69" applyFont="1" applyAlignment="1">
      <alignment horizontal="center" vertical="distributed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178" fontId="1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9" fillId="0" borderId="0" xfId="69" applyFont="1" applyBorder="1" applyAlignment="1">
      <alignment/>
      <protection/>
    </xf>
    <xf numFmtId="0" fontId="7" fillId="0" borderId="13" xfId="69" applyFont="1" applyBorder="1" applyAlignment="1">
      <alignment/>
      <protection/>
    </xf>
    <xf numFmtId="0" fontId="7" fillId="0" borderId="14" xfId="69" applyFont="1" applyBorder="1" applyAlignment="1">
      <alignment/>
      <protection/>
    </xf>
    <xf numFmtId="0" fontId="7" fillId="0" borderId="15" xfId="69" applyFont="1" applyBorder="1" applyAlignment="1">
      <alignment/>
      <protection/>
    </xf>
    <xf numFmtId="0" fontId="7" fillId="0" borderId="11" xfId="69" applyFont="1" applyBorder="1" applyAlignment="1">
      <alignment/>
      <protection/>
    </xf>
    <xf numFmtId="0" fontId="9" fillId="0" borderId="0" xfId="69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1" fontId="9" fillId="0" borderId="10" xfId="69" applyNumberFormat="1" applyFont="1" applyBorder="1" applyAlignment="1">
      <alignment horizontal="right"/>
      <protection/>
    </xf>
    <xf numFmtId="0" fontId="9" fillId="0" borderId="13" xfId="69" applyFont="1" applyBorder="1" applyAlignment="1">
      <alignment/>
      <protection/>
    </xf>
    <xf numFmtId="0" fontId="9" fillId="0" borderId="14" xfId="69" applyFont="1" applyBorder="1" applyAlignment="1">
      <alignment/>
      <protection/>
    </xf>
    <xf numFmtId="0" fontId="9" fillId="0" borderId="14" xfId="69" applyFont="1" applyBorder="1" applyAlignment="1">
      <alignment horizontal="left" vertical="distributed"/>
      <protection/>
    </xf>
    <xf numFmtId="0" fontId="9" fillId="0" borderId="14" xfId="69" applyFont="1" applyBorder="1" applyAlignment="1">
      <alignment vertical="distributed"/>
      <protection/>
    </xf>
    <xf numFmtId="0" fontId="9" fillId="0" borderId="14" xfId="69" applyFont="1" applyBorder="1" applyAlignment="1">
      <alignment vertical="center"/>
      <protection/>
    </xf>
    <xf numFmtId="0" fontId="11" fillId="0" borderId="0" xfId="6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/>
    </xf>
    <xf numFmtId="178" fontId="7" fillId="0" borderId="12" xfId="69" applyNumberFormat="1" applyFont="1" applyBorder="1" applyAlignment="1">
      <alignment vertical="top"/>
      <protection/>
    </xf>
    <xf numFmtId="178" fontId="9" fillId="0" borderId="10" xfId="69" applyNumberFormat="1" applyFont="1" applyBorder="1" applyAlignment="1">
      <alignment horizontal="right" vertical="top"/>
      <protection/>
    </xf>
    <xf numFmtId="1" fontId="9" fillId="0" borderId="10" xfId="69" applyNumberFormat="1" applyFont="1" applyBorder="1" applyAlignment="1">
      <alignment horizontal="right" vertical="top"/>
      <protection/>
    </xf>
    <xf numFmtId="178" fontId="7" fillId="0" borderId="16" xfId="69" applyNumberFormat="1" applyFont="1" applyBorder="1" applyAlignment="1">
      <alignment vertical="top"/>
      <protection/>
    </xf>
    <xf numFmtId="178" fontId="9" fillId="0" borderId="0" xfId="69" applyNumberFormat="1" applyFont="1" applyBorder="1" applyAlignment="1">
      <alignment horizontal="right" vertical="top"/>
      <protection/>
    </xf>
    <xf numFmtId="178" fontId="9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horizontal="right" vertical="top"/>
      <protection/>
    </xf>
    <xf numFmtId="178" fontId="9" fillId="0" borderId="17" xfId="69" applyNumberFormat="1" applyFont="1" applyBorder="1" applyAlignment="1">
      <alignment horizontal="right" vertical="top"/>
      <protection/>
    </xf>
    <xf numFmtId="178" fontId="7" fillId="0" borderId="18" xfId="69" applyNumberFormat="1" applyFont="1" applyBorder="1" applyAlignment="1">
      <alignment vertical="top"/>
      <protection/>
    </xf>
    <xf numFmtId="178" fontId="7" fillId="0" borderId="17" xfId="69" applyNumberFormat="1" applyFont="1" applyBorder="1" applyAlignment="1">
      <alignment horizontal="right" vertical="top"/>
      <protection/>
    </xf>
    <xf numFmtId="178" fontId="7" fillId="0" borderId="19" xfId="69" applyNumberFormat="1" applyFont="1" applyBorder="1" applyAlignment="1">
      <alignment horizontal="right" vertical="top"/>
      <protection/>
    </xf>
    <xf numFmtId="178" fontId="7" fillId="0" borderId="0" xfId="69" applyNumberFormat="1" applyFont="1" applyBorder="1" applyAlignment="1">
      <alignment horizontal="right" vertical="top"/>
      <protection/>
    </xf>
    <xf numFmtId="178" fontId="9" fillId="0" borderId="0" xfId="69" applyNumberFormat="1" applyFont="1" applyFill="1" applyBorder="1" applyAlignment="1">
      <alignment horizontal="right" vertical="top"/>
      <protection/>
    </xf>
    <xf numFmtId="1" fontId="9" fillId="0" borderId="0" xfId="69" applyNumberFormat="1" applyFont="1" applyFill="1" applyBorder="1" applyAlignment="1">
      <alignment vertical="top"/>
      <protection/>
    </xf>
    <xf numFmtId="1" fontId="7" fillId="0" borderId="0" xfId="69" applyNumberFormat="1" applyFont="1" applyBorder="1" applyAlignment="1">
      <alignment horizontal="right" vertical="top"/>
      <protection/>
    </xf>
    <xf numFmtId="0" fontId="7" fillId="0" borderId="16" xfId="69" applyNumberFormat="1" applyFont="1" applyBorder="1" applyAlignment="1">
      <alignment vertical="top"/>
      <protection/>
    </xf>
    <xf numFmtId="178" fontId="7" fillId="0" borderId="0" xfId="69" applyNumberFormat="1" applyFont="1" applyFill="1" applyBorder="1" applyAlignment="1">
      <alignment vertical="top"/>
      <protection/>
    </xf>
    <xf numFmtId="178" fontId="7" fillId="0" borderId="20" xfId="69" applyNumberFormat="1" applyFont="1" applyBorder="1" applyAlignment="1">
      <alignment vertical="top"/>
      <protection/>
    </xf>
    <xf numFmtId="1" fontId="7" fillId="0" borderId="17" xfId="69" applyNumberFormat="1" applyFont="1" applyBorder="1" applyAlignment="1">
      <alignment horizontal="right" vertical="top"/>
      <protection/>
    </xf>
    <xf numFmtId="178" fontId="7" fillId="0" borderId="17" xfId="69" applyNumberFormat="1" applyFont="1" applyFill="1" applyBorder="1" applyAlignment="1">
      <alignment vertical="top"/>
      <protection/>
    </xf>
    <xf numFmtId="178" fontId="7" fillId="0" borderId="17" xfId="69" applyNumberFormat="1" applyFont="1" applyBorder="1" applyAlignment="1">
      <alignment vertical="top"/>
      <protection/>
    </xf>
    <xf numFmtId="178" fontId="7" fillId="0" borderId="19" xfId="69" applyNumberFormat="1" applyFont="1" applyBorder="1" applyAlignment="1">
      <alignment vertical="top"/>
      <protection/>
    </xf>
    <xf numFmtId="1" fontId="7" fillId="0" borderId="10" xfId="69" applyNumberFormat="1" applyFont="1" applyBorder="1" applyAlignment="1">
      <alignment horizontal="right" vertical="top"/>
      <protection/>
    </xf>
    <xf numFmtId="0" fontId="7" fillId="0" borderId="12" xfId="69" applyNumberFormat="1" applyFont="1" applyBorder="1" applyAlignment="1">
      <alignment/>
      <protection/>
    </xf>
    <xf numFmtId="191" fontId="9" fillId="0" borderId="0" xfId="69" applyNumberFormat="1" applyFont="1" applyBorder="1" applyAlignment="1">
      <alignment horizontal="right" indent="1"/>
      <protection/>
    </xf>
    <xf numFmtId="1" fontId="9" fillId="0" borderId="10" xfId="69" applyNumberFormat="1" applyFont="1" applyFill="1" applyBorder="1" applyAlignment="1">
      <alignment/>
      <protection/>
    </xf>
    <xf numFmtId="1" fontId="9" fillId="0" borderId="10" xfId="69" applyNumberFormat="1" applyFont="1" applyFill="1" applyBorder="1" applyAlignment="1">
      <alignment horizontal="right"/>
      <protection/>
    </xf>
    <xf numFmtId="191" fontId="9" fillId="0" borderId="0" xfId="69" applyNumberFormat="1" applyFont="1" applyBorder="1" applyAlignment="1">
      <alignment horizontal="right" vertical="top" indent="1"/>
      <protection/>
    </xf>
    <xf numFmtId="0" fontId="9" fillId="0" borderId="0" xfId="69" applyNumberFormat="1" applyFont="1" applyFill="1" applyBorder="1" applyAlignment="1">
      <alignment vertical="top"/>
      <protection/>
    </xf>
    <xf numFmtId="191" fontId="9" fillId="0" borderId="16" xfId="69" applyNumberFormat="1" applyFont="1" applyBorder="1" applyAlignment="1">
      <alignment horizontal="right" indent="1"/>
      <protection/>
    </xf>
    <xf numFmtId="0" fontId="7" fillId="0" borderId="18" xfId="69" applyNumberFormat="1" applyFont="1" applyBorder="1" applyAlignment="1">
      <alignment horizontal="right" vertical="top"/>
      <protection/>
    </xf>
    <xf numFmtId="0" fontId="7" fillId="0" borderId="19" xfId="69" applyNumberFormat="1" applyFont="1" applyBorder="1" applyAlignment="1">
      <alignment horizontal="right" vertical="top"/>
      <protection/>
    </xf>
    <xf numFmtId="191" fontId="7" fillId="0" borderId="19" xfId="69" applyNumberFormat="1" applyFont="1" applyBorder="1" applyAlignment="1">
      <alignment horizontal="right" vertical="top"/>
      <protection/>
    </xf>
    <xf numFmtId="0" fontId="7" fillId="0" borderId="16" xfId="69" applyNumberFormat="1" applyFont="1" applyBorder="1" applyAlignment="1">
      <alignment horizontal="right" vertical="top"/>
      <protection/>
    </xf>
    <xf numFmtId="0" fontId="7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Fill="1" applyBorder="1" applyAlignment="1">
      <alignment horizontal="right" vertical="top"/>
      <protection/>
    </xf>
    <xf numFmtId="0" fontId="7" fillId="0" borderId="16" xfId="69" applyNumberFormat="1" applyFont="1" applyFill="1" applyBorder="1" applyAlignment="1">
      <alignment horizontal="right" vertical="top"/>
      <protection/>
    </xf>
    <xf numFmtId="191" fontId="9" fillId="0" borderId="16" xfId="69" applyNumberFormat="1" applyFont="1" applyBorder="1" applyAlignment="1">
      <alignment horizontal="right" vertical="top" indent="1"/>
      <protection/>
    </xf>
    <xf numFmtId="0" fontId="7" fillId="0" borderId="20" xfId="69" applyNumberFormat="1" applyFont="1" applyBorder="1" applyAlignment="1">
      <alignment vertical="top"/>
      <protection/>
    </xf>
    <xf numFmtId="0" fontId="7" fillId="0" borderId="17" xfId="69" applyNumberFormat="1" applyFont="1" applyBorder="1" applyAlignment="1">
      <alignment horizontal="right" vertical="top"/>
      <protection/>
    </xf>
    <xf numFmtId="0" fontId="7" fillId="0" borderId="17" xfId="69" applyNumberFormat="1" applyFont="1" applyFill="1" applyBorder="1" applyAlignment="1">
      <alignment vertical="top"/>
      <protection/>
    </xf>
    <xf numFmtId="0" fontId="7" fillId="0" borderId="17" xfId="69" applyNumberFormat="1" applyFont="1" applyBorder="1" applyAlignment="1">
      <alignment vertical="top"/>
      <protection/>
    </xf>
    <xf numFmtId="0" fontId="7" fillId="0" borderId="18" xfId="69" applyNumberFormat="1" applyFont="1" applyBorder="1" applyAlignment="1">
      <alignment vertical="top"/>
      <protection/>
    </xf>
    <xf numFmtId="0" fontId="7" fillId="0" borderId="19" xfId="69" applyNumberFormat="1" applyFont="1" applyFill="1" applyBorder="1" applyAlignment="1">
      <alignment horizontal="right" vertical="top"/>
      <protection/>
    </xf>
    <xf numFmtId="191" fontId="9" fillId="0" borderId="20" xfId="69" applyNumberFormat="1" applyFont="1" applyBorder="1" applyAlignment="1">
      <alignment horizontal="right" vertical="top" indent="1"/>
      <protection/>
    </xf>
    <xf numFmtId="191" fontId="9" fillId="0" borderId="17" xfId="69" applyNumberFormat="1" applyFont="1" applyBorder="1" applyAlignment="1">
      <alignment horizontal="right" vertical="top" indent="1"/>
      <protection/>
    </xf>
    <xf numFmtId="0" fontId="7" fillId="0" borderId="19" xfId="69" applyNumberFormat="1" applyFont="1" applyBorder="1" applyAlignment="1">
      <alignment vertical="top"/>
      <protection/>
    </xf>
    <xf numFmtId="178" fontId="9" fillId="0" borderId="16" xfId="69" applyNumberFormat="1" applyFont="1" applyBorder="1" applyAlignment="1">
      <alignment horizontal="right" vertical="top"/>
      <protection/>
    </xf>
    <xf numFmtId="178" fontId="7" fillId="0" borderId="10" xfId="69" applyNumberFormat="1" applyFont="1" applyBorder="1" applyAlignment="1">
      <alignment horizontal="right" vertical="top"/>
      <protection/>
    </xf>
    <xf numFmtId="178" fontId="7" fillId="0" borderId="20" xfId="69" applyNumberFormat="1" applyFont="1" applyBorder="1" applyAlignment="1">
      <alignment horizontal="right" vertical="top"/>
      <protection/>
    </xf>
    <xf numFmtId="178" fontId="9" fillId="0" borderId="17" xfId="69" applyNumberFormat="1" applyFont="1" applyFill="1" applyBorder="1" applyAlignment="1">
      <alignment vertical="top"/>
      <protection/>
    </xf>
    <xf numFmtId="1" fontId="7" fillId="0" borderId="16" xfId="69" applyNumberFormat="1" applyFont="1" applyFill="1" applyBorder="1" applyAlignment="1">
      <alignment vertical="top"/>
      <protection/>
    </xf>
    <xf numFmtId="178" fontId="7" fillId="0" borderId="16" xfId="69" applyNumberFormat="1" applyFont="1" applyBorder="1" applyAlignment="1">
      <alignment horizontal="right" vertical="top"/>
      <protection/>
    </xf>
    <xf numFmtId="191" fontId="7" fillId="0" borderId="0" xfId="69" applyNumberFormat="1" applyFont="1" applyBorder="1" applyAlignment="1">
      <alignment horizontal="right" vertical="top" indent="1"/>
      <protection/>
    </xf>
    <xf numFmtId="191" fontId="7" fillId="0" borderId="17" xfId="69" applyNumberFormat="1" applyFont="1" applyBorder="1" applyAlignment="1">
      <alignment horizontal="right" vertical="top" indent="1"/>
      <protection/>
    </xf>
    <xf numFmtId="178" fontId="9" fillId="0" borderId="12" xfId="69" applyNumberFormat="1" applyFont="1" applyBorder="1" applyAlignment="1">
      <alignment horizontal="right" vertical="top"/>
      <protection/>
    </xf>
    <xf numFmtId="178" fontId="9" fillId="0" borderId="10" xfId="69" applyNumberFormat="1" applyFont="1" applyBorder="1" applyAlignment="1">
      <alignment vertical="top"/>
      <protection/>
    </xf>
    <xf numFmtId="178" fontId="9" fillId="0" borderId="0" xfId="69" applyNumberFormat="1" applyFont="1" applyBorder="1" applyAlignment="1">
      <alignment vertical="top"/>
      <protection/>
    </xf>
    <xf numFmtId="178" fontId="9" fillId="0" borderId="17" xfId="69" applyNumberFormat="1" applyFont="1" applyBorder="1" applyAlignment="1">
      <alignment vertical="top"/>
      <protection/>
    </xf>
    <xf numFmtId="178" fontId="7" fillId="0" borderId="18" xfId="69" applyNumberFormat="1" applyFont="1" applyBorder="1" applyAlignment="1">
      <alignment horizontal="right" vertical="top"/>
      <protection/>
    </xf>
    <xf numFmtId="178" fontId="7" fillId="0" borderId="0" xfId="69" applyNumberFormat="1" applyFont="1" applyBorder="1" applyAlignment="1">
      <alignment vertical="top"/>
      <protection/>
    </xf>
    <xf numFmtId="178" fontId="7" fillId="0" borderId="10" xfId="69" applyNumberFormat="1" applyFont="1" applyBorder="1" applyAlignment="1">
      <alignment vertical="top"/>
      <protection/>
    </xf>
    <xf numFmtId="178" fontId="9" fillId="0" borderId="16" xfId="69" applyNumberFormat="1" applyFont="1" applyFill="1" applyBorder="1" applyAlignment="1">
      <alignment horizontal="right" vertical="top"/>
      <protection/>
    </xf>
    <xf numFmtId="0" fontId="9" fillId="0" borderId="16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vertical="top"/>
      <protection/>
    </xf>
    <xf numFmtId="178" fontId="9" fillId="0" borderId="20" xfId="69" applyNumberFormat="1" applyFont="1" applyBorder="1" applyAlignment="1">
      <alignment horizontal="right" vertical="top"/>
      <protection/>
    </xf>
    <xf numFmtId="0" fontId="45" fillId="0" borderId="0" xfId="0" applyFont="1" applyAlignment="1">
      <alignment vertical="top"/>
    </xf>
    <xf numFmtId="0" fontId="11" fillId="0" borderId="0" xfId="6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9" fillId="0" borderId="17" xfId="69" applyFont="1" applyBorder="1" applyAlignment="1">
      <alignment horizontal="right"/>
      <protection/>
    </xf>
    <xf numFmtId="0" fontId="8" fillId="0" borderId="17" xfId="0" applyFont="1" applyBorder="1" applyAlignment="1">
      <alignment horizontal="right"/>
    </xf>
    <xf numFmtId="0" fontId="7" fillId="0" borderId="13" xfId="69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7" fillId="0" borderId="21" xfId="69" applyFont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9" fillId="0" borderId="21" xfId="69" applyFont="1" applyBorder="1" applyAlignment="1">
      <alignment horizontal="center" vertical="center" wrapText="1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11" fillId="0" borderId="0" xfId="69" applyFont="1" applyAlignment="1">
      <alignment horizontal="left" vertical="distributed"/>
      <protection/>
    </xf>
    <xf numFmtId="0" fontId="12" fillId="0" borderId="0" xfId="0" applyFont="1" applyAlignment="1">
      <alignment horizontal="left"/>
    </xf>
    <xf numFmtId="0" fontId="7" fillId="0" borderId="13" xfId="69" applyFont="1" applyBorder="1" applyAlignment="1">
      <alignment vertical="distributed"/>
      <protection/>
    </xf>
    <xf numFmtId="0" fontId="8" fillId="0" borderId="15" xfId="0" applyFont="1" applyBorder="1" applyAlignment="1">
      <alignment vertical="distributed"/>
    </xf>
    <xf numFmtId="0" fontId="7" fillId="0" borderId="22" xfId="69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105" t="s">
        <v>64</v>
      </c>
      <c r="B3" s="105"/>
      <c r="C3" s="106"/>
      <c r="D3" s="106"/>
      <c r="E3" s="106"/>
      <c r="F3" s="106"/>
      <c r="G3" s="106"/>
      <c r="H3" s="106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1</v>
      </c>
      <c r="B5" s="107"/>
      <c r="C5" s="107"/>
      <c r="D5" s="108"/>
      <c r="E5" s="108"/>
      <c r="F5" s="108"/>
      <c r="G5" s="108"/>
      <c r="H5" s="108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37">
        <v>655</v>
      </c>
      <c r="C8" s="38">
        <v>0</v>
      </c>
      <c r="D8" s="39">
        <v>0</v>
      </c>
      <c r="E8" s="38">
        <v>7</v>
      </c>
      <c r="F8" s="38">
        <v>644</v>
      </c>
      <c r="G8" s="38">
        <v>4</v>
      </c>
      <c r="H8" s="38">
        <v>0</v>
      </c>
    </row>
    <row r="9" spans="1:8" ht="15">
      <c r="A9" s="19" t="s">
        <v>11</v>
      </c>
      <c r="B9" s="40">
        <v>283</v>
      </c>
      <c r="C9" s="41">
        <v>0</v>
      </c>
      <c r="D9" s="41">
        <v>0</v>
      </c>
      <c r="E9" s="42">
        <v>0</v>
      </c>
      <c r="F9" s="41">
        <v>0</v>
      </c>
      <c r="G9" s="41">
        <v>283</v>
      </c>
      <c r="H9" s="41">
        <v>0</v>
      </c>
    </row>
    <row r="10" spans="1:8" ht="15">
      <c r="A10" s="19" t="s">
        <v>12</v>
      </c>
      <c r="B10" s="40">
        <v>1766</v>
      </c>
      <c r="C10" s="41">
        <v>98</v>
      </c>
      <c r="D10" s="41">
        <v>815</v>
      </c>
      <c r="E10" s="42">
        <v>851</v>
      </c>
      <c r="F10" s="43">
        <v>0</v>
      </c>
      <c r="G10" s="41">
        <v>2</v>
      </c>
      <c r="H10" s="41">
        <v>0</v>
      </c>
    </row>
    <row r="11" spans="1:8" ht="15">
      <c r="A11" s="19" t="s">
        <v>13</v>
      </c>
      <c r="B11" s="40">
        <v>16</v>
      </c>
      <c r="C11" s="41">
        <v>0</v>
      </c>
      <c r="D11" s="41">
        <v>0</v>
      </c>
      <c r="E11" s="42">
        <v>14</v>
      </c>
      <c r="F11" s="41">
        <v>2</v>
      </c>
      <c r="G11" s="41">
        <v>0</v>
      </c>
      <c r="H11" s="41">
        <v>0</v>
      </c>
    </row>
    <row r="12" spans="1:8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55">
        <v>-2</v>
      </c>
      <c r="C13" s="45">
        <v>4</v>
      </c>
      <c r="D13" s="41">
        <v>1</v>
      </c>
      <c r="E13" s="42">
        <v>-15</v>
      </c>
      <c r="F13" s="41">
        <v>8</v>
      </c>
      <c r="G13" s="41">
        <v>0</v>
      </c>
      <c r="H13" s="41">
        <v>0</v>
      </c>
    </row>
    <row r="14" spans="1:8" ht="15">
      <c r="A14" s="7" t="s">
        <v>62</v>
      </c>
      <c r="B14" s="40">
        <v>2686</v>
      </c>
      <c r="C14" s="47">
        <v>102</v>
      </c>
      <c r="D14" s="48">
        <v>816</v>
      </c>
      <c r="E14" s="48">
        <v>829</v>
      </c>
      <c r="F14" s="48">
        <v>650</v>
      </c>
      <c r="G14" s="48">
        <v>289</v>
      </c>
      <c r="H14" s="48">
        <v>0</v>
      </c>
    </row>
    <row r="15" spans="1:8" ht="15">
      <c r="A15" s="20" t="s">
        <v>16</v>
      </c>
      <c r="B15" s="37">
        <v>415</v>
      </c>
      <c r="C15" s="49">
        <v>2</v>
      </c>
      <c r="D15" s="49">
        <v>365</v>
      </c>
      <c r="E15" s="49">
        <v>23</v>
      </c>
      <c r="F15" s="49">
        <v>21</v>
      </c>
      <c r="G15" s="49">
        <v>4</v>
      </c>
      <c r="H15" s="49">
        <v>0</v>
      </c>
    </row>
    <row r="16" spans="1:8" ht="15">
      <c r="A16" s="19" t="s">
        <v>17</v>
      </c>
      <c r="B16" s="40">
        <v>4</v>
      </c>
      <c r="C16" s="41">
        <v>0</v>
      </c>
      <c r="D16" s="41">
        <v>0</v>
      </c>
      <c r="E16" s="51">
        <v>0</v>
      </c>
      <c r="F16" s="41">
        <v>0</v>
      </c>
      <c r="G16" s="41">
        <v>4</v>
      </c>
      <c r="H16" s="41">
        <v>0</v>
      </c>
    </row>
    <row r="17" spans="1:8" ht="25.5">
      <c r="A17" s="5" t="s">
        <v>18</v>
      </c>
      <c r="B17" s="40">
        <v>279</v>
      </c>
      <c r="C17" s="41">
        <v>0</v>
      </c>
      <c r="D17" s="41">
        <v>279</v>
      </c>
      <c r="E17" s="42">
        <v>0</v>
      </c>
      <c r="F17" s="42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31</v>
      </c>
      <c r="C18" s="41">
        <v>0</v>
      </c>
      <c r="D18" s="41">
        <v>14</v>
      </c>
      <c r="E18" s="42">
        <v>7</v>
      </c>
      <c r="F18" s="41">
        <v>10</v>
      </c>
      <c r="G18" s="41">
        <v>0</v>
      </c>
      <c r="H18" s="41">
        <v>0</v>
      </c>
    </row>
    <row r="19" spans="1:8" ht="15">
      <c r="A19" s="6" t="s">
        <v>20</v>
      </c>
      <c r="B19" s="40">
        <v>39</v>
      </c>
      <c r="C19" s="41">
        <v>0</v>
      </c>
      <c r="D19" s="41">
        <v>39</v>
      </c>
      <c r="E19" s="42">
        <v>0</v>
      </c>
      <c r="F19" s="41">
        <v>0</v>
      </c>
      <c r="G19" s="41">
        <v>0</v>
      </c>
      <c r="H19" s="41">
        <v>0</v>
      </c>
    </row>
    <row r="20" spans="1:8" ht="15">
      <c r="A20" s="6" t="s">
        <v>21</v>
      </c>
      <c r="B20" s="40">
        <v>44</v>
      </c>
      <c r="C20" s="41">
        <v>2</v>
      </c>
      <c r="D20" s="41">
        <v>33</v>
      </c>
      <c r="E20" s="51">
        <v>0</v>
      </c>
      <c r="F20" s="41">
        <v>9</v>
      </c>
      <c r="G20" s="41">
        <v>0</v>
      </c>
      <c r="H20" s="41">
        <v>0</v>
      </c>
    </row>
    <row r="21" spans="1:8" ht="15">
      <c r="A21" s="19" t="s">
        <v>22</v>
      </c>
      <c r="B21" s="40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16</v>
      </c>
      <c r="C22" s="41">
        <v>0</v>
      </c>
      <c r="D22" s="41">
        <v>0</v>
      </c>
      <c r="E22" s="42">
        <v>16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2</v>
      </c>
      <c r="C24" s="41">
        <v>0</v>
      </c>
      <c r="D24" s="41">
        <v>0</v>
      </c>
      <c r="E24" s="42">
        <v>0</v>
      </c>
      <c r="F24" s="41">
        <v>2</v>
      </c>
      <c r="G24" s="41">
        <v>0</v>
      </c>
      <c r="H24" s="41">
        <v>0</v>
      </c>
    </row>
    <row r="25" spans="1:8" ht="15">
      <c r="A25" s="19" t="s">
        <v>26</v>
      </c>
      <c r="B25" s="40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331</v>
      </c>
      <c r="C26" s="49">
        <v>0</v>
      </c>
      <c r="D26" s="49">
        <v>0</v>
      </c>
      <c r="E26" s="49">
        <v>11</v>
      </c>
      <c r="F26" s="49">
        <v>0</v>
      </c>
      <c r="G26" s="49">
        <v>81</v>
      </c>
      <c r="H26" s="49">
        <v>239</v>
      </c>
    </row>
    <row r="27" spans="1:8" ht="15">
      <c r="A27" s="19" t="s">
        <v>17</v>
      </c>
      <c r="B27" s="40">
        <v>5</v>
      </c>
      <c r="C27" s="41">
        <v>0</v>
      </c>
      <c r="D27" s="41">
        <v>0</v>
      </c>
      <c r="E27" s="42">
        <v>0</v>
      </c>
      <c r="F27" s="41">
        <v>0</v>
      </c>
      <c r="G27" s="41">
        <v>5</v>
      </c>
      <c r="H27" s="41">
        <v>0</v>
      </c>
    </row>
    <row r="28" spans="1:8" ht="25.5">
      <c r="A28" s="5" t="s">
        <v>18</v>
      </c>
      <c r="B28" s="40">
        <v>216</v>
      </c>
      <c r="C28" s="41">
        <v>0</v>
      </c>
      <c r="D28" s="41">
        <v>0</v>
      </c>
      <c r="E28" s="42">
        <v>0</v>
      </c>
      <c r="F28" s="41">
        <v>0</v>
      </c>
      <c r="G28" s="50">
        <v>73</v>
      </c>
      <c r="H28" s="50">
        <v>143</v>
      </c>
    </row>
    <row r="29" spans="1:8" ht="25.5">
      <c r="A29" s="5" t="s">
        <v>19</v>
      </c>
      <c r="B29" s="40">
        <v>18</v>
      </c>
      <c r="C29" s="41">
        <v>0</v>
      </c>
      <c r="D29" s="41">
        <v>0</v>
      </c>
      <c r="E29" s="42">
        <v>0</v>
      </c>
      <c r="F29" s="41">
        <v>0</v>
      </c>
      <c r="G29" s="41">
        <v>3</v>
      </c>
      <c r="H29" s="41">
        <v>15</v>
      </c>
    </row>
    <row r="30" spans="1:8" ht="15">
      <c r="A30" s="6" t="s">
        <v>20</v>
      </c>
      <c r="B30" s="40">
        <v>43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43</v>
      </c>
    </row>
    <row r="31" spans="1:8" ht="15">
      <c r="A31" s="6" t="s">
        <v>21</v>
      </c>
      <c r="B31" s="40">
        <v>38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38</v>
      </c>
    </row>
    <row r="32" spans="1:8" ht="15">
      <c r="A32" s="19" t="s">
        <v>22</v>
      </c>
      <c r="B32" s="40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11</v>
      </c>
      <c r="C33" s="41">
        <v>0</v>
      </c>
      <c r="D33" s="41">
        <v>0</v>
      </c>
      <c r="E33" s="42">
        <v>11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53">
        <v>0</v>
      </c>
      <c r="C35" s="41">
        <v>0</v>
      </c>
      <c r="D35" s="41">
        <v>0</v>
      </c>
      <c r="E35" s="42">
        <v>0</v>
      </c>
      <c r="F35" s="44">
        <v>0</v>
      </c>
      <c r="G35" s="41">
        <v>0</v>
      </c>
      <c r="H35" s="41">
        <v>0</v>
      </c>
    </row>
    <row r="36" spans="1:8" ht="15">
      <c r="A36" s="19" t="s">
        <v>28</v>
      </c>
      <c r="B36" s="40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18</v>
      </c>
      <c r="C37" s="49">
        <v>0</v>
      </c>
      <c r="D37" s="49">
        <v>0</v>
      </c>
      <c r="E37" s="54">
        <v>0</v>
      </c>
      <c r="F37" s="49">
        <v>0</v>
      </c>
      <c r="G37" s="49">
        <v>16</v>
      </c>
      <c r="H37" s="52">
        <v>2</v>
      </c>
    </row>
    <row r="38" spans="1:8" ht="15">
      <c r="A38" s="22" t="s">
        <v>30</v>
      </c>
      <c r="B38" s="55">
        <v>129</v>
      </c>
      <c r="C38" s="56">
        <v>0</v>
      </c>
      <c r="D38" s="47">
        <v>58</v>
      </c>
      <c r="E38" s="57">
        <v>3</v>
      </c>
      <c r="F38" s="56">
        <v>0</v>
      </c>
      <c r="G38" s="58">
        <v>33</v>
      </c>
      <c r="H38" s="58">
        <v>35</v>
      </c>
    </row>
    <row r="39" spans="1:8" ht="15">
      <c r="A39" s="23" t="s">
        <v>31</v>
      </c>
      <c r="B39" s="40">
        <v>2455</v>
      </c>
      <c r="C39" s="86">
        <v>100</v>
      </c>
      <c r="D39" s="86">
        <v>393</v>
      </c>
      <c r="E39" s="86">
        <v>814</v>
      </c>
      <c r="F39" s="86">
        <v>629</v>
      </c>
      <c r="G39" s="86">
        <v>317</v>
      </c>
      <c r="H39" s="86">
        <v>202</v>
      </c>
    </row>
    <row r="40" spans="1:8" ht="15">
      <c r="A40" s="23" t="s">
        <v>60</v>
      </c>
      <c r="B40" s="46">
        <v>2410</v>
      </c>
      <c r="C40" s="48">
        <v>100</v>
      </c>
      <c r="D40" s="48">
        <v>393</v>
      </c>
      <c r="E40" s="48">
        <v>778</v>
      </c>
      <c r="F40" s="48">
        <v>620</v>
      </c>
      <c r="G40" s="48">
        <v>317</v>
      </c>
      <c r="H40" s="48">
        <v>202</v>
      </c>
    </row>
    <row r="41" spans="1:8" ht="15">
      <c r="A41" s="20" t="s">
        <v>32</v>
      </c>
      <c r="B41" s="40">
        <v>209</v>
      </c>
      <c r="C41" s="49">
        <v>40</v>
      </c>
      <c r="D41" s="49">
        <v>60</v>
      </c>
      <c r="E41" s="49">
        <v>4</v>
      </c>
      <c r="F41" s="49">
        <v>1</v>
      </c>
      <c r="G41" s="49">
        <v>65</v>
      </c>
      <c r="H41" s="49">
        <v>39</v>
      </c>
    </row>
    <row r="42" spans="1:8" ht="15">
      <c r="A42" s="24" t="s">
        <v>33</v>
      </c>
      <c r="B42" s="53">
        <v>0</v>
      </c>
      <c r="C42" s="41">
        <v>0</v>
      </c>
      <c r="D42" s="41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v>5</v>
      </c>
      <c r="C43" s="41">
        <v>0</v>
      </c>
      <c r="D43" s="41">
        <v>1</v>
      </c>
      <c r="E43" s="42">
        <v>0</v>
      </c>
      <c r="F43" s="41">
        <v>0</v>
      </c>
      <c r="G43" s="41">
        <v>4</v>
      </c>
      <c r="H43" s="41">
        <v>0</v>
      </c>
    </row>
    <row r="44" spans="1:8" ht="15">
      <c r="A44" s="19" t="s">
        <v>35</v>
      </c>
      <c r="B44" s="40">
        <v>88</v>
      </c>
      <c r="C44" s="41">
        <v>39</v>
      </c>
      <c r="D44" s="41">
        <v>35</v>
      </c>
      <c r="E44" s="42">
        <v>0</v>
      </c>
      <c r="F44" s="41">
        <v>0</v>
      </c>
      <c r="G44" s="41">
        <v>14</v>
      </c>
      <c r="H44" s="43">
        <v>0</v>
      </c>
    </row>
    <row r="45" spans="1:8" ht="15">
      <c r="A45" s="19" t="s">
        <v>37</v>
      </c>
      <c r="B45" s="40">
        <v>4</v>
      </c>
      <c r="C45" s="44">
        <v>0</v>
      </c>
      <c r="D45" s="44">
        <v>0</v>
      </c>
      <c r="E45" s="66">
        <v>0</v>
      </c>
      <c r="F45" s="41">
        <v>0</v>
      </c>
      <c r="G45" s="41">
        <v>4</v>
      </c>
      <c r="H45" s="43">
        <v>0</v>
      </c>
    </row>
    <row r="46" spans="1:8" ht="15">
      <c r="A46" s="19" t="s">
        <v>36</v>
      </c>
      <c r="B46" s="53">
        <v>0</v>
      </c>
      <c r="C46" s="41">
        <v>0</v>
      </c>
      <c r="D46" s="41">
        <v>0</v>
      </c>
      <c r="E46" s="42">
        <v>0</v>
      </c>
      <c r="F46" s="44">
        <v>0</v>
      </c>
      <c r="G46" s="44">
        <v>0</v>
      </c>
      <c r="H46" s="41">
        <v>0</v>
      </c>
    </row>
    <row r="47" spans="1:8" ht="15">
      <c r="A47" s="19" t="s">
        <v>38</v>
      </c>
      <c r="B47" s="40">
        <v>2</v>
      </c>
      <c r="C47" s="41">
        <v>0</v>
      </c>
      <c r="D47" s="41">
        <v>0</v>
      </c>
      <c r="E47" s="42">
        <v>1</v>
      </c>
      <c r="F47" s="41">
        <v>0</v>
      </c>
      <c r="G47" s="41">
        <v>1</v>
      </c>
      <c r="H47" s="41">
        <v>0</v>
      </c>
    </row>
    <row r="48" spans="1:8" ht="15">
      <c r="A48" s="19" t="s">
        <v>39</v>
      </c>
      <c r="B48" s="40">
        <v>94</v>
      </c>
      <c r="C48" s="41">
        <v>1</v>
      </c>
      <c r="D48" s="41">
        <v>21</v>
      </c>
      <c r="E48" s="42">
        <v>0</v>
      </c>
      <c r="F48" s="41">
        <v>1</v>
      </c>
      <c r="G48" s="41">
        <v>34</v>
      </c>
      <c r="H48" s="41">
        <v>37</v>
      </c>
    </row>
    <row r="49" spans="1:8" ht="15">
      <c r="A49" s="19" t="s">
        <v>40</v>
      </c>
      <c r="B49" s="40">
        <v>1</v>
      </c>
      <c r="C49" s="41">
        <v>0</v>
      </c>
      <c r="D49" s="41">
        <v>1</v>
      </c>
      <c r="E49" s="42">
        <v>0</v>
      </c>
      <c r="F49" s="41">
        <v>0</v>
      </c>
      <c r="G49" s="41">
        <v>0</v>
      </c>
      <c r="H49" s="41">
        <v>0</v>
      </c>
    </row>
    <row r="50" spans="1:8" ht="15">
      <c r="A50" s="19" t="s">
        <v>41</v>
      </c>
      <c r="B50" s="40">
        <v>1</v>
      </c>
      <c r="C50" s="41">
        <v>0</v>
      </c>
      <c r="D50" s="41">
        <v>0</v>
      </c>
      <c r="E50" s="42">
        <v>0</v>
      </c>
      <c r="F50" s="41">
        <v>0</v>
      </c>
      <c r="G50" s="41">
        <v>1</v>
      </c>
      <c r="H50" s="43">
        <v>0</v>
      </c>
    </row>
    <row r="51" spans="1:8" ht="15">
      <c r="A51" s="19" t="s">
        <v>42</v>
      </c>
      <c r="B51" s="40">
        <v>4</v>
      </c>
      <c r="C51" s="41">
        <v>0</v>
      </c>
      <c r="D51" s="41">
        <v>1</v>
      </c>
      <c r="E51" s="42">
        <v>3</v>
      </c>
      <c r="F51" s="41">
        <v>0</v>
      </c>
      <c r="G51" s="41">
        <v>0</v>
      </c>
      <c r="H51" s="41">
        <v>0</v>
      </c>
    </row>
    <row r="52" spans="1:8" ht="15">
      <c r="A52" s="19" t="s">
        <v>43</v>
      </c>
      <c r="B52" s="40">
        <v>6</v>
      </c>
      <c r="C52" s="41">
        <v>0</v>
      </c>
      <c r="D52" s="41">
        <v>1</v>
      </c>
      <c r="E52" s="42">
        <v>0</v>
      </c>
      <c r="F52" s="41">
        <v>0</v>
      </c>
      <c r="G52" s="41">
        <v>3</v>
      </c>
      <c r="H52" s="41">
        <v>2</v>
      </c>
    </row>
    <row r="53" spans="1:8" ht="15">
      <c r="A53" s="19" t="s">
        <v>44</v>
      </c>
      <c r="B53" s="40">
        <v>4</v>
      </c>
      <c r="C53" s="41">
        <v>0</v>
      </c>
      <c r="D53" s="41">
        <v>0</v>
      </c>
      <c r="E53" s="42">
        <v>0</v>
      </c>
      <c r="F53" s="41">
        <v>0</v>
      </c>
      <c r="G53" s="41">
        <v>4</v>
      </c>
      <c r="H53" s="41">
        <v>0</v>
      </c>
    </row>
    <row r="54" spans="1:8" ht="15">
      <c r="A54" s="21" t="s">
        <v>0</v>
      </c>
      <c r="B54" s="40">
        <v>662</v>
      </c>
      <c r="C54" s="49">
        <v>0</v>
      </c>
      <c r="D54" s="49">
        <v>20</v>
      </c>
      <c r="E54" s="49">
        <v>637</v>
      </c>
      <c r="F54" s="49">
        <v>0</v>
      </c>
      <c r="G54" s="49">
        <v>5</v>
      </c>
      <c r="H54" s="49">
        <v>0</v>
      </c>
    </row>
    <row r="55" spans="1:8" ht="15">
      <c r="A55" s="19" t="s">
        <v>45</v>
      </c>
      <c r="B55" s="40">
        <v>25</v>
      </c>
      <c r="C55" s="41">
        <v>0</v>
      </c>
      <c r="D55" s="41">
        <v>0</v>
      </c>
      <c r="E55" s="42">
        <v>25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621</v>
      </c>
      <c r="C56" s="41">
        <v>0</v>
      </c>
      <c r="D56" s="41">
        <v>13</v>
      </c>
      <c r="E56" s="42">
        <v>604</v>
      </c>
      <c r="F56" s="41">
        <v>0</v>
      </c>
      <c r="G56" s="41">
        <v>4</v>
      </c>
      <c r="H56" s="41">
        <v>0</v>
      </c>
    </row>
    <row r="57" spans="1:8" ht="15">
      <c r="A57" s="19" t="s">
        <v>47</v>
      </c>
      <c r="B57" s="40">
        <v>6</v>
      </c>
      <c r="C57" s="41">
        <v>0</v>
      </c>
      <c r="D57" s="41">
        <v>0</v>
      </c>
      <c r="E57" s="42">
        <v>6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8</v>
      </c>
      <c r="C58" s="41">
        <v>0</v>
      </c>
      <c r="D58" s="41">
        <v>7</v>
      </c>
      <c r="E58" s="42">
        <v>0</v>
      </c>
      <c r="F58" s="41">
        <v>0</v>
      </c>
      <c r="G58" s="41">
        <v>1</v>
      </c>
      <c r="H58" s="41">
        <v>0</v>
      </c>
    </row>
    <row r="59" spans="1:8" ht="15">
      <c r="A59" s="19" t="s">
        <v>49</v>
      </c>
      <c r="B59" s="40">
        <v>1</v>
      </c>
      <c r="C59" s="41">
        <v>0</v>
      </c>
      <c r="D59" s="41">
        <v>0</v>
      </c>
      <c r="E59" s="42">
        <v>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1539</v>
      </c>
      <c r="C61" s="49">
        <v>60</v>
      </c>
      <c r="D61" s="49">
        <v>313</v>
      </c>
      <c r="E61" s="49">
        <v>137</v>
      </c>
      <c r="F61" s="49">
        <v>619</v>
      </c>
      <c r="G61" s="49">
        <v>247</v>
      </c>
      <c r="H61" s="49">
        <v>163</v>
      </c>
    </row>
    <row r="62" spans="1:8" ht="15">
      <c r="A62" s="19" t="s">
        <v>52</v>
      </c>
      <c r="B62" s="40">
        <v>1205</v>
      </c>
      <c r="C62" s="41">
        <v>42</v>
      </c>
      <c r="D62" s="41">
        <v>226</v>
      </c>
      <c r="E62" s="42">
        <v>66</v>
      </c>
      <c r="F62" s="41">
        <v>609</v>
      </c>
      <c r="G62" s="41">
        <v>144</v>
      </c>
      <c r="H62" s="41">
        <v>118</v>
      </c>
    </row>
    <row r="63" spans="1:8" ht="15">
      <c r="A63" s="19" t="s">
        <v>53</v>
      </c>
      <c r="B63" s="40">
        <v>260</v>
      </c>
      <c r="C63" s="41">
        <v>17</v>
      </c>
      <c r="D63" s="41">
        <v>85</v>
      </c>
      <c r="E63" s="42">
        <v>5</v>
      </c>
      <c r="F63" s="41">
        <v>9</v>
      </c>
      <c r="G63" s="41">
        <v>99</v>
      </c>
      <c r="H63" s="41">
        <v>45</v>
      </c>
    </row>
    <row r="64" spans="1:8" ht="15">
      <c r="A64" s="28" t="s">
        <v>63</v>
      </c>
      <c r="B64" s="40">
        <v>74</v>
      </c>
      <c r="C64" s="43">
        <v>1</v>
      </c>
      <c r="D64" s="41">
        <v>2</v>
      </c>
      <c r="E64" s="42">
        <v>66</v>
      </c>
      <c r="F64" s="41">
        <v>1</v>
      </c>
      <c r="G64" s="41">
        <v>4</v>
      </c>
      <c r="H64" s="41">
        <v>0</v>
      </c>
    </row>
    <row r="65" spans="1:8" ht="15">
      <c r="A65" s="21" t="s">
        <v>54</v>
      </c>
      <c r="B65" s="40">
        <v>45</v>
      </c>
      <c r="C65" s="49">
        <v>0</v>
      </c>
      <c r="D65" s="49">
        <v>0</v>
      </c>
      <c r="E65" s="54">
        <v>36</v>
      </c>
      <c r="F65" s="49">
        <v>9</v>
      </c>
      <c r="G65" s="49">
        <v>0</v>
      </c>
      <c r="H65" s="49">
        <v>0</v>
      </c>
    </row>
    <row r="66" spans="1:8" s="36" customFormat="1" ht="15">
      <c r="A66" s="22" t="s">
        <v>55</v>
      </c>
      <c r="B66" s="87">
        <v>0</v>
      </c>
      <c r="C66" s="45">
        <v>0</v>
      </c>
      <c r="D66" s="45">
        <v>0</v>
      </c>
      <c r="E66" s="45">
        <v>0</v>
      </c>
      <c r="F66" s="45" t="s">
        <v>58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B8" sqref="B8:H66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105" t="s">
        <v>73</v>
      </c>
      <c r="B3" s="105"/>
      <c r="C3" s="106"/>
      <c r="D3" s="106"/>
      <c r="E3" s="106"/>
      <c r="F3" s="106"/>
      <c r="G3" s="106"/>
      <c r="H3" s="106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1</v>
      </c>
      <c r="B5" s="107"/>
      <c r="C5" s="107"/>
      <c r="D5" s="108"/>
      <c r="E5" s="108"/>
      <c r="F5" s="108"/>
      <c r="G5" s="108"/>
      <c r="H5" s="108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37">
        <f>SUM(C8:H8)</f>
        <v>798</v>
      </c>
      <c r="C8" s="38">
        <v>0</v>
      </c>
      <c r="D8" s="39">
        <v>0</v>
      </c>
      <c r="E8" s="38">
        <v>5</v>
      </c>
      <c r="F8" s="38">
        <v>787</v>
      </c>
      <c r="G8" s="38">
        <v>6</v>
      </c>
      <c r="H8" s="38">
        <v>0</v>
      </c>
    </row>
    <row r="9" spans="1:8" ht="15">
      <c r="A9" s="19" t="s">
        <v>11</v>
      </c>
      <c r="B9" s="40">
        <f>SUM(C9:H9)</f>
        <v>219</v>
      </c>
      <c r="C9" s="41">
        <v>0</v>
      </c>
      <c r="D9" s="41">
        <v>0</v>
      </c>
      <c r="E9" s="42">
        <v>0</v>
      </c>
      <c r="F9" s="41">
        <v>0</v>
      </c>
      <c r="G9" s="41">
        <v>219</v>
      </c>
      <c r="H9" s="41">
        <v>0</v>
      </c>
    </row>
    <row r="10" spans="1:8" ht="15">
      <c r="A10" s="19" t="s">
        <v>12</v>
      </c>
      <c r="B10" s="40">
        <f aca="true" t="shared" si="0" ref="B10:B66">SUM(C10:H10)</f>
        <v>2109</v>
      </c>
      <c r="C10" s="41">
        <v>85</v>
      </c>
      <c r="D10" s="41">
        <v>913</v>
      </c>
      <c r="E10" s="42">
        <v>1026</v>
      </c>
      <c r="F10" s="43">
        <v>3</v>
      </c>
      <c r="G10" s="43">
        <v>82</v>
      </c>
      <c r="H10" s="41">
        <v>0</v>
      </c>
    </row>
    <row r="11" spans="1:8" ht="15">
      <c r="A11" s="19" t="s">
        <v>13</v>
      </c>
      <c r="B11" s="40">
        <f t="shared" si="0"/>
        <v>27</v>
      </c>
      <c r="C11" s="41">
        <v>0</v>
      </c>
      <c r="D11" s="41">
        <v>0</v>
      </c>
      <c r="E11" s="42">
        <v>27</v>
      </c>
      <c r="F11" s="41">
        <v>0</v>
      </c>
      <c r="G11" s="43">
        <v>0</v>
      </c>
      <c r="H11" s="41">
        <v>0</v>
      </c>
    </row>
    <row r="12" spans="1:8" ht="15">
      <c r="A12" s="19" t="s">
        <v>14</v>
      </c>
      <c r="B12" s="40">
        <f t="shared" si="0"/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f t="shared" si="0"/>
        <v>12</v>
      </c>
      <c r="C13" s="45">
        <v>5</v>
      </c>
      <c r="D13" s="41">
        <v>2</v>
      </c>
      <c r="E13" s="42">
        <v>2</v>
      </c>
      <c r="F13" s="43">
        <v>3</v>
      </c>
      <c r="G13" s="41">
        <v>0</v>
      </c>
      <c r="H13" s="41">
        <v>0</v>
      </c>
    </row>
    <row r="14" spans="1:8" ht="15">
      <c r="A14" s="7" t="s">
        <v>62</v>
      </c>
      <c r="B14" s="46">
        <f t="shared" si="0"/>
        <v>3087</v>
      </c>
      <c r="C14" s="47">
        <f aca="true" t="shared" si="1" ref="C14:H14">C8+C9+C10-C11-C12-C13</f>
        <v>80</v>
      </c>
      <c r="D14" s="48">
        <f t="shared" si="1"/>
        <v>911</v>
      </c>
      <c r="E14" s="48">
        <f t="shared" si="1"/>
        <v>1002</v>
      </c>
      <c r="F14" s="48">
        <f t="shared" si="1"/>
        <v>787</v>
      </c>
      <c r="G14" s="48">
        <f t="shared" si="1"/>
        <v>307</v>
      </c>
      <c r="H14" s="48">
        <f t="shared" si="1"/>
        <v>0</v>
      </c>
    </row>
    <row r="15" spans="1:8" ht="15">
      <c r="A15" s="20" t="s">
        <v>16</v>
      </c>
      <c r="B15" s="40">
        <f t="shared" si="0"/>
        <v>430</v>
      </c>
      <c r="C15" s="49">
        <f aca="true" t="shared" si="2" ref="C15:H15">SUM(C16:C25)</f>
        <v>1</v>
      </c>
      <c r="D15" s="49">
        <f t="shared" si="2"/>
        <v>381</v>
      </c>
      <c r="E15" s="49">
        <f t="shared" si="2"/>
        <v>19</v>
      </c>
      <c r="F15" s="49">
        <f t="shared" si="2"/>
        <v>23</v>
      </c>
      <c r="G15" s="49">
        <f t="shared" si="2"/>
        <v>6</v>
      </c>
      <c r="H15" s="49">
        <f t="shared" si="2"/>
        <v>0</v>
      </c>
    </row>
    <row r="16" spans="1:8" ht="15">
      <c r="A16" s="19" t="s">
        <v>17</v>
      </c>
      <c r="B16" s="40">
        <f t="shared" si="0"/>
        <v>10</v>
      </c>
      <c r="C16" s="41">
        <v>0</v>
      </c>
      <c r="D16" s="41">
        <v>0</v>
      </c>
      <c r="E16" s="44">
        <v>0</v>
      </c>
      <c r="F16" s="41">
        <v>4</v>
      </c>
      <c r="G16" s="41">
        <v>6</v>
      </c>
      <c r="H16" s="41">
        <v>0</v>
      </c>
    </row>
    <row r="17" spans="1:8" ht="25.5">
      <c r="A17" s="5" t="s">
        <v>18</v>
      </c>
      <c r="B17" s="40">
        <f t="shared" si="0"/>
        <v>285</v>
      </c>
      <c r="C17" s="41">
        <v>0</v>
      </c>
      <c r="D17" s="50">
        <v>285</v>
      </c>
      <c r="E17" s="42">
        <v>0</v>
      </c>
      <c r="F17" s="42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f t="shared" si="0"/>
        <v>28</v>
      </c>
      <c r="C18" s="41">
        <v>0</v>
      </c>
      <c r="D18" s="41">
        <v>18</v>
      </c>
      <c r="E18" s="42">
        <v>6</v>
      </c>
      <c r="F18" s="41">
        <v>4</v>
      </c>
      <c r="G18" s="41">
        <v>0</v>
      </c>
      <c r="H18" s="41">
        <v>0</v>
      </c>
    </row>
    <row r="19" spans="1:8" ht="15">
      <c r="A19" s="6" t="s">
        <v>20</v>
      </c>
      <c r="B19" s="40">
        <f t="shared" si="0"/>
        <v>41</v>
      </c>
      <c r="C19" s="44">
        <v>0</v>
      </c>
      <c r="D19" s="41">
        <v>40</v>
      </c>
      <c r="E19" s="42">
        <v>0</v>
      </c>
      <c r="F19" s="41">
        <v>1</v>
      </c>
      <c r="G19" s="41">
        <v>0</v>
      </c>
      <c r="H19" s="41">
        <v>0</v>
      </c>
    </row>
    <row r="20" spans="1:8" ht="15">
      <c r="A20" s="6" t="s">
        <v>21</v>
      </c>
      <c r="B20" s="40">
        <f t="shared" si="0"/>
        <v>53</v>
      </c>
      <c r="C20" s="41">
        <v>1</v>
      </c>
      <c r="D20" s="41">
        <v>38</v>
      </c>
      <c r="E20" s="51">
        <v>1</v>
      </c>
      <c r="F20" s="41">
        <v>13</v>
      </c>
      <c r="G20" s="41">
        <v>0</v>
      </c>
      <c r="H20" s="41">
        <v>0</v>
      </c>
    </row>
    <row r="21" spans="1:8" ht="15">
      <c r="A21" s="19" t="s">
        <v>22</v>
      </c>
      <c r="B21" s="40">
        <f t="shared" si="0"/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f t="shared" si="0"/>
        <v>12</v>
      </c>
      <c r="C22" s="41">
        <v>0</v>
      </c>
      <c r="D22" s="41">
        <v>0</v>
      </c>
      <c r="E22" s="42">
        <v>12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f t="shared" si="0"/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f t="shared" si="0"/>
        <v>1</v>
      </c>
      <c r="C24" s="41">
        <v>0</v>
      </c>
      <c r="D24" s="41">
        <v>0</v>
      </c>
      <c r="E24" s="42">
        <v>0</v>
      </c>
      <c r="F24" s="41">
        <v>1</v>
      </c>
      <c r="G24" s="41">
        <v>0</v>
      </c>
      <c r="H24" s="41">
        <v>0</v>
      </c>
    </row>
    <row r="25" spans="1:8" ht="15">
      <c r="A25" s="19" t="s">
        <v>26</v>
      </c>
      <c r="B25" s="40">
        <f t="shared" si="0"/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f t="shared" si="0"/>
        <v>345</v>
      </c>
      <c r="C26" s="49">
        <f aca="true" t="shared" si="3" ref="C26:H26">SUM(C27:C36)</f>
        <v>0</v>
      </c>
      <c r="D26" s="49">
        <f t="shared" si="3"/>
        <v>0</v>
      </c>
      <c r="E26" s="49">
        <f t="shared" si="3"/>
        <v>8</v>
      </c>
      <c r="F26" s="72">
        <v>0</v>
      </c>
      <c r="G26" s="49">
        <f t="shared" si="3"/>
        <v>82</v>
      </c>
      <c r="H26" s="49">
        <f t="shared" si="3"/>
        <v>255</v>
      </c>
    </row>
    <row r="27" spans="1:8" ht="15">
      <c r="A27" s="19" t="s">
        <v>17</v>
      </c>
      <c r="B27" s="40">
        <f t="shared" si="0"/>
        <v>7</v>
      </c>
      <c r="C27" s="41">
        <v>0</v>
      </c>
      <c r="D27" s="41">
        <v>0</v>
      </c>
      <c r="E27" s="42">
        <v>0</v>
      </c>
      <c r="F27" s="41">
        <v>0</v>
      </c>
      <c r="G27" s="41">
        <v>7</v>
      </c>
      <c r="H27" s="41">
        <v>0</v>
      </c>
    </row>
    <row r="28" spans="1:8" ht="25.5">
      <c r="A28" s="5" t="s">
        <v>18</v>
      </c>
      <c r="B28" s="40">
        <f t="shared" si="0"/>
        <v>224</v>
      </c>
      <c r="C28" s="41">
        <v>0</v>
      </c>
      <c r="D28" s="41">
        <v>0</v>
      </c>
      <c r="E28" s="42">
        <v>0</v>
      </c>
      <c r="F28" s="41">
        <v>0</v>
      </c>
      <c r="G28" s="50">
        <v>71</v>
      </c>
      <c r="H28" s="50">
        <v>153</v>
      </c>
    </row>
    <row r="29" spans="1:8" ht="25.5">
      <c r="A29" s="5" t="s">
        <v>19</v>
      </c>
      <c r="B29" s="40">
        <f t="shared" si="0"/>
        <v>21</v>
      </c>
      <c r="C29" s="41">
        <v>0</v>
      </c>
      <c r="D29" s="41">
        <v>0</v>
      </c>
      <c r="E29" s="42">
        <v>0</v>
      </c>
      <c r="F29" s="41">
        <v>0</v>
      </c>
      <c r="G29" s="41">
        <v>4</v>
      </c>
      <c r="H29" s="41">
        <v>17</v>
      </c>
    </row>
    <row r="30" spans="1:8" ht="15">
      <c r="A30" s="6" t="s">
        <v>20</v>
      </c>
      <c r="B30" s="40">
        <f t="shared" si="0"/>
        <v>43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43</v>
      </c>
    </row>
    <row r="31" spans="1:8" ht="15">
      <c r="A31" s="6" t="s">
        <v>21</v>
      </c>
      <c r="B31" s="40">
        <f t="shared" si="0"/>
        <v>42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42</v>
      </c>
    </row>
    <row r="32" spans="1:8" ht="15">
      <c r="A32" s="19" t="s">
        <v>22</v>
      </c>
      <c r="B32" s="40">
        <f t="shared" si="0"/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f t="shared" si="0"/>
        <v>8</v>
      </c>
      <c r="C33" s="41">
        <v>0</v>
      </c>
      <c r="D33" s="41">
        <v>0</v>
      </c>
      <c r="E33" s="42">
        <v>8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f t="shared" si="0"/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71">
        <v>0</v>
      </c>
      <c r="C35" s="41">
        <v>0</v>
      </c>
      <c r="D35" s="41">
        <v>0</v>
      </c>
      <c r="E35" s="42">
        <v>0</v>
      </c>
      <c r="F35" s="44">
        <v>0</v>
      </c>
      <c r="G35" s="41">
        <v>0</v>
      </c>
      <c r="H35" s="41">
        <v>0</v>
      </c>
    </row>
    <row r="36" spans="1:8" ht="15">
      <c r="A36" s="19" t="s">
        <v>28</v>
      </c>
      <c r="B36" s="40">
        <f t="shared" si="0"/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f t="shared" si="0"/>
        <v>16</v>
      </c>
      <c r="C37" s="49">
        <v>0</v>
      </c>
      <c r="D37" s="44">
        <v>0</v>
      </c>
      <c r="E37" s="44">
        <v>0</v>
      </c>
      <c r="F37" s="49">
        <v>0</v>
      </c>
      <c r="G37" s="49">
        <v>14</v>
      </c>
      <c r="H37" s="52">
        <v>2</v>
      </c>
    </row>
    <row r="38" spans="1:8" ht="15">
      <c r="A38" s="22" t="s">
        <v>30</v>
      </c>
      <c r="B38" s="55">
        <f t="shared" si="0"/>
        <v>124</v>
      </c>
      <c r="C38" s="77">
        <v>0</v>
      </c>
      <c r="D38" s="47">
        <v>44</v>
      </c>
      <c r="E38" s="57">
        <v>3</v>
      </c>
      <c r="F38" s="56">
        <v>0</v>
      </c>
      <c r="G38" s="58">
        <v>38</v>
      </c>
      <c r="H38" s="58">
        <v>39</v>
      </c>
    </row>
    <row r="39" spans="1:8" ht="15">
      <c r="A39" s="23" t="s">
        <v>31</v>
      </c>
      <c r="B39" s="40">
        <f t="shared" si="0"/>
        <v>2862</v>
      </c>
      <c r="C39" s="48">
        <f aca="true" t="shared" si="4" ref="C39:H39">C14-C15+C26-C37-C38</f>
        <v>79</v>
      </c>
      <c r="D39" s="48">
        <f t="shared" si="4"/>
        <v>486</v>
      </c>
      <c r="E39" s="48">
        <f t="shared" si="4"/>
        <v>988</v>
      </c>
      <c r="F39" s="48">
        <f t="shared" si="4"/>
        <v>764</v>
      </c>
      <c r="G39" s="48">
        <f t="shared" si="4"/>
        <v>331</v>
      </c>
      <c r="H39" s="48">
        <f t="shared" si="4"/>
        <v>214</v>
      </c>
    </row>
    <row r="40" spans="1:8" ht="15">
      <c r="A40" s="23" t="s">
        <v>60</v>
      </c>
      <c r="B40" s="46">
        <f t="shared" si="0"/>
        <v>2786</v>
      </c>
      <c r="C40" s="59">
        <f aca="true" t="shared" si="5" ref="C40:H40">C39-C65</f>
        <v>79</v>
      </c>
      <c r="D40" s="59">
        <f t="shared" si="5"/>
        <v>486</v>
      </c>
      <c r="E40" s="59">
        <f t="shared" si="5"/>
        <v>925</v>
      </c>
      <c r="F40" s="59">
        <f t="shared" si="5"/>
        <v>751</v>
      </c>
      <c r="G40" s="59">
        <f t="shared" si="5"/>
        <v>331</v>
      </c>
      <c r="H40" s="59">
        <f t="shared" si="5"/>
        <v>214</v>
      </c>
    </row>
    <row r="41" spans="1:8" ht="15">
      <c r="A41" s="20" t="s">
        <v>32</v>
      </c>
      <c r="B41" s="40">
        <f t="shared" si="0"/>
        <v>251</v>
      </c>
      <c r="C41" s="49">
        <f aca="true" t="shared" si="6" ref="C41:H41">SUM(C42:C53)</f>
        <v>24</v>
      </c>
      <c r="D41" s="49">
        <f t="shared" si="6"/>
        <v>76</v>
      </c>
      <c r="E41" s="49">
        <f t="shared" si="6"/>
        <v>37</v>
      </c>
      <c r="F41" s="49">
        <f t="shared" si="6"/>
        <v>1</v>
      </c>
      <c r="G41" s="49">
        <f t="shared" si="6"/>
        <v>67</v>
      </c>
      <c r="H41" s="49">
        <f t="shared" si="6"/>
        <v>46</v>
      </c>
    </row>
    <row r="42" spans="1:8" ht="15">
      <c r="A42" s="24" t="s">
        <v>33</v>
      </c>
      <c r="B42" s="53">
        <f t="shared" si="0"/>
        <v>0</v>
      </c>
      <c r="C42" s="44">
        <v>0</v>
      </c>
      <c r="D42" s="44">
        <v>0</v>
      </c>
      <c r="E42" s="44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f t="shared" si="0"/>
        <v>6</v>
      </c>
      <c r="C43" s="41">
        <v>0</v>
      </c>
      <c r="D43" s="41">
        <v>1</v>
      </c>
      <c r="E43" s="44">
        <v>0</v>
      </c>
      <c r="F43" s="44">
        <v>0</v>
      </c>
      <c r="G43" s="41">
        <v>4</v>
      </c>
      <c r="H43" s="41">
        <v>1</v>
      </c>
    </row>
    <row r="44" spans="1:8" ht="15">
      <c r="A44" s="19" t="s">
        <v>35</v>
      </c>
      <c r="B44" s="40">
        <f t="shared" si="0"/>
        <v>102</v>
      </c>
      <c r="C44" s="41">
        <v>23</v>
      </c>
      <c r="D44" s="41">
        <v>42</v>
      </c>
      <c r="E44" s="42">
        <v>25</v>
      </c>
      <c r="F44" s="44">
        <v>0</v>
      </c>
      <c r="G44" s="41">
        <v>12</v>
      </c>
      <c r="H44" s="43">
        <v>0</v>
      </c>
    </row>
    <row r="45" spans="1:8" ht="15">
      <c r="A45" s="19" t="s">
        <v>37</v>
      </c>
      <c r="B45" s="40">
        <f t="shared" si="0"/>
        <v>5</v>
      </c>
      <c r="C45" s="44">
        <v>0</v>
      </c>
      <c r="D45" s="41">
        <v>1</v>
      </c>
      <c r="E45" s="44">
        <v>0</v>
      </c>
      <c r="F45" s="41">
        <v>0</v>
      </c>
      <c r="G45" s="41">
        <v>4</v>
      </c>
      <c r="H45" s="44">
        <v>0</v>
      </c>
    </row>
    <row r="46" spans="1:8" ht="15">
      <c r="A46" s="19" t="s">
        <v>36</v>
      </c>
      <c r="B46" s="40">
        <f t="shared" si="0"/>
        <v>1</v>
      </c>
      <c r="C46" s="41">
        <v>0</v>
      </c>
      <c r="D46" s="44">
        <v>0</v>
      </c>
      <c r="E46" s="42">
        <v>0</v>
      </c>
      <c r="F46" s="44">
        <v>0</v>
      </c>
      <c r="G46" s="42">
        <v>1</v>
      </c>
      <c r="H46" s="41">
        <v>0</v>
      </c>
    </row>
    <row r="47" spans="1:8" ht="15">
      <c r="A47" s="19" t="s">
        <v>38</v>
      </c>
      <c r="B47" s="40">
        <f t="shared" si="0"/>
        <v>5</v>
      </c>
      <c r="C47" s="41">
        <v>0</v>
      </c>
      <c r="D47" s="41">
        <v>0</v>
      </c>
      <c r="E47" s="42">
        <v>4</v>
      </c>
      <c r="F47" s="41">
        <v>0</v>
      </c>
      <c r="G47" s="41">
        <v>1</v>
      </c>
      <c r="H47" s="41">
        <v>0</v>
      </c>
    </row>
    <row r="48" spans="1:8" ht="15">
      <c r="A48" s="19" t="s">
        <v>39</v>
      </c>
      <c r="B48" s="40">
        <f t="shared" si="0"/>
        <v>107</v>
      </c>
      <c r="C48" s="41">
        <v>1</v>
      </c>
      <c r="D48" s="41">
        <v>28</v>
      </c>
      <c r="E48" s="42">
        <v>1</v>
      </c>
      <c r="F48" s="41">
        <v>1</v>
      </c>
      <c r="G48" s="41">
        <v>33</v>
      </c>
      <c r="H48" s="41">
        <v>43</v>
      </c>
    </row>
    <row r="49" spans="1:8" ht="15">
      <c r="A49" s="19" t="s">
        <v>40</v>
      </c>
      <c r="B49" s="40">
        <f t="shared" si="0"/>
        <v>2</v>
      </c>
      <c r="C49" s="41">
        <v>0</v>
      </c>
      <c r="D49" s="41">
        <v>1</v>
      </c>
      <c r="E49" s="42">
        <v>0</v>
      </c>
      <c r="F49" s="43">
        <v>0</v>
      </c>
      <c r="G49" s="44">
        <v>1</v>
      </c>
      <c r="H49" s="41">
        <v>0</v>
      </c>
    </row>
    <row r="50" spans="1:8" ht="15">
      <c r="A50" s="19" t="s">
        <v>41</v>
      </c>
      <c r="B50" s="40">
        <f t="shared" si="0"/>
        <v>1</v>
      </c>
      <c r="C50" s="41">
        <v>0</v>
      </c>
      <c r="D50" s="44">
        <v>0</v>
      </c>
      <c r="E50" s="44">
        <v>0</v>
      </c>
      <c r="F50" s="43">
        <v>0</v>
      </c>
      <c r="G50" s="41">
        <v>1</v>
      </c>
      <c r="H50" s="43">
        <v>0</v>
      </c>
    </row>
    <row r="51" spans="1:8" ht="15">
      <c r="A51" s="19" t="s">
        <v>42</v>
      </c>
      <c r="B51" s="40">
        <f t="shared" si="0"/>
        <v>9</v>
      </c>
      <c r="C51" s="41">
        <v>0</v>
      </c>
      <c r="D51" s="41">
        <v>1</v>
      </c>
      <c r="E51" s="42">
        <v>7</v>
      </c>
      <c r="F51" s="43">
        <v>0</v>
      </c>
      <c r="G51" s="41">
        <v>1</v>
      </c>
      <c r="H51" s="41">
        <v>0</v>
      </c>
    </row>
    <row r="52" spans="1:8" ht="15">
      <c r="A52" s="19" t="s">
        <v>43</v>
      </c>
      <c r="B52" s="40">
        <f t="shared" si="0"/>
        <v>8</v>
      </c>
      <c r="C52" s="41">
        <v>0</v>
      </c>
      <c r="D52" s="41">
        <v>1</v>
      </c>
      <c r="E52" s="43">
        <v>0</v>
      </c>
      <c r="F52" s="43">
        <v>0</v>
      </c>
      <c r="G52" s="41">
        <v>5</v>
      </c>
      <c r="H52" s="41">
        <v>2</v>
      </c>
    </row>
    <row r="53" spans="1:8" ht="15">
      <c r="A53" s="19" t="s">
        <v>44</v>
      </c>
      <c r="B53" s="40">
        <f t="shared" si="0"/>
        <v>5</v>
      </c>
      <c r="C53" s="41">
        <v>0</v>
      </c>
      <c r="D53" s="41">
        <v>1</v>
      </c>
      <c r="E53" s="43">
        <v>0</v>
      </c>
      <c r="F53" s="43">
        <v>0</v>
      </c>
      <c r="G53" s="41">
        <v>4</v>
      </c>
      <c r="H53" s="41">
        <v>0</v>
      </c>
    </row>
    <row r="54" spans="1:8" ht="15">
      <c r="A54" s="21" t="s">
        <v>0</v>
      </c>
      <c r="B54" s="40">
        <f t="shared" si="0"/>
        <v>758</v>
      </c>
      <c r="C54" s="49">
        <f aca="true" t="shared" si="7" ref="C54:H54">SUM(C55:C60)</f>
        <v>0</v>
      </c>
      <c r="D54" s="49">
        <f t="shared" si="7"/>
        <v>25</v>
      </c>
      <c r="E54" s="49">
        <f t="shared" si="7"/>
        <v>727</v>
      </c>
      <c r="F54" s="49">
        <f t="shared" si="7"/>
        <v>0</v>
      </c>
      <c r="G54" s="49">
        <f t="shared" si="7"/>
        <v>6</v>
      </c>
      <c r="H54" s="49">
        <f t="shared" si="7"/>
        <v>0</v>
      </c>
    </row>
    <row r="55" spans="1:8" ht="15">
      <c r="A55" s="19" t="s">
        <v>45</v>
      </c>
      <c r="B55" s="40">
        <f t="shared" si="0"/>
        <v>55</v>
      </c>
      <c r="C55" s="41">
        <v>0</v>
      </c>
      <c r="D55" s="41">
        <v>0</v>
      </c>
      <c r="E55" s="42">
        <v>55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f t="shared" si="0"/>
        <v>688</v>
      </c>
      <c r="C56" s="41">
        <v>0</v>
      </c>
      <c r="D56" s="41">
        <v>19</v>
      </c>
      <c r="E56" s="42">
        <v>665</v>
      </c>
      <c r="F56" s="41">
        <v>0</v>
      </c>
      <c r="G56" s="41">
        <v>4</v>
      </c>
      <c r="H56" s="41">
        <v>0</v>
      </c>
    </row>
    <row r="57" spans="1:8" ht="15">
      <c r="A57" s="19" t="s">
        <v>47</v>
      </c>
      <c r="B57" s="40">
        <f t="shared" si="0"/>
        <v>6</v>
      </c>
      <c r="C57" s="41">
        <v>0</v>
      </c>
      <c r="D57" s="41">
        <v>0</v>
      </c>
      <c r="E57" s="42">
        <v>6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f t="shared" si="0"/>
        <v>8</v>
      </c>
      <c r="C58" s="41">
        <v>0</v>
      </c>
      <c r="D58" s="41">
        <v>6</v>
      </c>
      <c r="E58" s="42">
        <v>0</v>
      </c>
      <c r="F58" s="41">
        <v>0</v>
      </c>
      <c r="G58" s="41">
        <v>2</v>
      </c>
      <c r="H58" s="41">
        <v>0</v>
      </c>
    </row>
    <row r="59" spans="1:8" ht="15">
      <c r="A59" s="19" t="s">
        <v>49</v>
      </c>
      <c r="B59" s="53">
        <f t="shared" si="0"/>
        <v>0</v>
      </c>
      <c r="C59" s="41">
        <v>0</v>
      </c>
      <c r="D59" s="41">
        <v>0</v>
      </c>
      <c r="E59" s="43">
        <v>0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f t="shared" si="0"/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f t="shared" si="0"/>
        <v>1777</v>
      </c>
      <c r="C61" s="49">
        <f aca="true" t="shared" si="8" ref="C61:H61">SUM(C62:C64)</f>
        <v>55</v>
      </c>
      <c r="D61" s="49">
        <f t="shared" si="8"/>
        <v>385</v>
      </c>
      <c r="E61" s="49">
        <f t="shared" si="8"/>
        <v>161</v>
      </c>
      <c r="F61" s="49">
        <f t="shared" si="8"/>
        <v>750</v>
      </c>
      <c r="G61" s="49">
        <f t="shared" si="8"/>
        <v>258</v>
      </c>
      <c r="H61" s="49">
        <f t="shared" si="8"/>
        <v>168</v>
      </c>
    </row>
    <row r="62" spans="1:8" ht="15">
      <c r="A62" s="19" t="s">
        <v>52</v>
      </c>
      <c r="B62" s="40">
        <f t="shared" si="0"/>
        <v>1385</v>
      </c>
      <c r="C62" s="41">
        <v>36</v>
      </c>
      <c r="D62" s="41">
        <v>286</v>
      </c>
      <c r="E62" s="42">
        <v>62</v>
      </c>
      <c r="F62" s="41">
        <v>737</v>
      </c>
      <c r="G62" s="41">
        <v>142</v>
      </c>
      <c r="H62" s="41">
        <v>122</v>
      </c>
    </row>
    <row r="63" spans="1:8" ht="15">
      <c r="A63" s="19" t="s">
        <v>53</v>
      </c>
      <c r="B63" s="40">
        <f t="shared" si="0"/>
        <v>283</v>
      </c>
      <c r="C63" s="41">
        <v>18</v>
      </c>
      <c r="D63" s="41">
        <v>96</v>
      </c>
      <c r="E63" s="42">
        <v>1</v>
      </c>
      <c r="F63" s="43">
        <v>12</v>
      </c>
      <c r="G63" s="41">
        <v>110</v>
      </c>
      <c r="H63" s="41">
        <v>46</v>
      </c>
    </row>
    <row r="64" spans="1:8" ht="15">
      <c r="A64" s="28" t="s">
        <v>63</v>
      </c>
      <c r="B64" s="40">
        <f t="shared" si="0"/>
        <v>109</v>
      </c>
      <c r="C64" s="43">
        <v>1</v>
      </c>
      <c r="D64" s="41">
        <v>3</v>
      </c>
      <c r="E64" s="42">
        <v>98</v>
      </c>
      <c r="F64" s="41">
        <v>1</v>
      </c>
      <c r="G64" s="41">
        <v>6</v>
      </c>
      <c r="H64" s="43">
        <v>0</v>
      </c>
    </row>
    <row r="65" spans="1:8" ht="15">
      <c r="A65" s="21" t="s">
        <v>54</v>
      </c>
      <c r="B65" s="40">
        <f t="shared" si="0"/>
        <v>76</v>
      </c>
      <c r="C65" s="72">
        <v>0</v>
      </c>
      <c r="D65" s="49">
        <v>0</v>
      </c>
      <c r="E65" s="54">
        <v>63</v>
      </c>
      <c r="F65" s="49">
        <v>13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f t="shared" si="0"/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3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105" t="s">
        <v>74</v>
      </c>
      <c r="B3" s="105"/>
      <c r="C3" s="106"/>
      <c r="D3" s="106"/>
      <c r="E3" s="106"/>
      <c r="F3" s="106"/>
      <c r="G3" s="106"/>
      <c r="H3" s="106"/>
    </row>
    <row r="4" spans="1:8" ht="15" customHeight="1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56</v>
      </c>
      <c r="B5" s="107"/>
      <c r="C5" s="107"/>
      <c r="D5" s="108"/>
      <c r="E5" s="108"/>
      <c r="F5" s="108"/>
      <c r="G5" s="108"/>
      <c r="H5" s="108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61">
        <f aca="true" t="shared" si="0" ref="B8:B13">SUM(C8:H8)</f>
        <v>33409</v>
      </c>
      <c r="C8" s="62">
        <v>0</v>
      </c>
      <c r="D8" s="26">
        <v>4</v>
      </c>
      <c r="E8" s="63">
        <v>218</v>
      </c>
      <c r="F8" s="64">
        <v>32934</v>
      </c>
      <c r="G8" s="26">
        <v>253</v>
      </c>
      <c r="H8" s="62">
        <v>0</v>
      </c>
    </row>
    <row r="9" spans="1:8" ht="15">
      <c r="A9" s="19" t="s">
        <v>11</v>
      </c>
      <c r="B9" s="53">
        <f t="shared" si="0"/>
        <v>9166</v>
      </c>
      <c r="C9" s="65">
        <v>0</v>
      </c>
      <c r="D9" s="62">
        <v>0</v>
      </c>
      <c r="E9" s="62">
        <v>0</v>
      </c>
      <c r="F9" s="62">
        <v>0</v>
      </c>
      <c r="G9" s="44">
        <v>9166</v>
      </c>
      <c r="H9" s="62">
        <v>0</v>
      </c>
    </row>
    <row r="10" spans="1:8" ht="15">
      <c r="A10" s="19" t="s">
        <v>12</v>
      </c>
      <c r="B10" s="53">
        <f t="shared" si="0"/>
        <v>88433</v>
      </c>
      <c r="C10" s="44">
        <v>3579</v>
      </c>
      <c r="D10" s="44">
        <v>38250</v>
      </c>
      <c r="E10" s="66">
        <v>43074</v>
      </c>
      <c r="F10" s="44">
        <v>86</v>
      </c>
      <c r="G10" s="44">
        <v>3444</v>
      </c>
      <c r="H10" s="62">
        <v>0</v>
      </c>
    </row>
    <row r="11" spans="1:8" ht="15">
      <c r="A11" s="19" t="s">
        <v>13</v>
      </c>
      <c r="B11" s="53">
        <f t="shared" si="0"/>
        <v>1161</v>
      </c>
      <c r="C11" s="65">
        <v>0</v>
      </c>
      <c r="D11" s="62">
        <v>0</v>
      </c>
      <c r="E11" s="66">
        <v>1161</v>
      </c>
      <c r="F11" s="62">
        <v>0</v>
      </c>
      <c r="G11" s="44">
        <v>0</v>
      </c>
      <c r="H11" s="62">
        <v>0</v>
      </c>
    </row>
    <row r="12" spans="1:8" ht="15">
      <c r="A12" s="19" t="s">
        <v>14</v>
      </c>
      <c r="B12" s="67">
        <f t="shared" si="0"/>
        <v>0</v>
      </c>
      <c r="C12" s="65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5">
      <c r="A13" s="19" t="s">
        <v>15</v>
      </c>
      <c r="B13" s="53">
        <f t="shared" si="0"/>
        <v>453</v>
      </c>
      <c r="C13" s="44">
        <v>242</v>
      </c>
      <c r="D13" s="44">
        <v>97</v>
      </c>
      <c r="E13" s="66">
        <v>7</v>
      </c>
      <c r="F13" s="44">
        <v>107</v>
      </c>
      <c r="G13" s="62">
        <v>0</v>
      </c>
      <c r="H13" s="62">
        <v>0</v>
      </c>
    </row>
    <row r="14" spans="1:8" ht="15">
      <c r="A14" s="7" t="s">
        <v>62</v>
      </c>
      <c r="B14" s="68">
        <f aca="true" t="shared" si="1" ref="B14:G14">B8+B9+B10-B11-B12-B13</f>
        <v>129394</v>
      </c>
      <c r="C14" s="69">
        <f t="shared" si="1"/>
        <v>3337</v>
      </c>
      <c r="D14" s="69">
        <f t="shared" si="1"/>
        <v>38157</v>
      </c>
      <c r="E14" s="69">
        <f t="shared" si="1"/>
        <v>42124</v>
      </c>
      <c r="F14" s="69">
        <f t="shared" si="1"/>
        <v>32913</v>
      </c>
      <c r="G14" s="69">
        <f t="shared" si="1"/>
        <v>12863</v>
      </c>
      <c r="H14" s="70">
        <v>0</v>
      </c>
    </row>
    <row r="15" spans="1:8" ht="15">
      <c r="A15" s="20" t="s">
        <v>16</v>
      </c>
      <c r="B15" s="71">
        <f>SUM(C15:H15)</f>
        <v>18009</v>
      </c>
      <c r="C15" s="72">
        <f>SUM(C16:C25)</f>
        <v>72</v>
      </c>
      <c r="D15" s="52">
        <f>SUM(D16:D25)</f>
        <v>15930</v>
      </c>
      <c r="E15" s="52">
        <f>SUM(E16:E25)</f>
        <v>836</v>
      </c>
      <c r="F15" s="52">
        <f>SUM(F16:F25)</f>
        <v>918</v>
      </c>
      <c r="G15" s="52">
        <f>SUM(G16:G25)</f>
        <v>253</v>
      </c>
      <c r="H15" s="65">
        <v>0</v>
      </c>
    </row>
    <row r="16" spans="1:8" ht="15">
      <c r="A16" s="19" t="s">
        <v>17</v>
      </c>
      <c r="B16" s="71">
        <f aca="true" t="shared" si="2" ref="B16:B24">SUM(C16:H16)</f>
        <v>411</v>
      </c>
      <c r="C16" s="65">
        <v>0</v>
      </c>
      <c r="D16" s="65">
        <v>0</v>
      </c>
      <c r="E16" s="73">
        <v>8</v>
      </c>
      <c r="F16" s="44">
        <v>150</v>
      </c>
      <c r="G16" s="44">
        <v>253</v>
      </c>
      <c r="H16" s="65">
        <v>0</v>
      </c>
    </row>
    <row r="17" spans="1:8" ht="25.5">
      <c r="A17" s="5" t="s">
        <v>18</v>
      </c>
      <c r="B17" s="71">
        <f t="shared" si="2"/>
        <v>11949</v>
      </c>
      <c r="C17" s="65">
        <v>0</v>
      </c>
      <c r="D17" s="44">
        <v>11949</v>
      </c>
      <c r="E17" s="65">
        <v>0</v>
      </c>
      <c r="F17" s="65">
        <v>0</v>
      </c>
      <c r="G17" s="65">
        <v>0</v>
      </c>
      <c r="H17" s="65">
        <v>0</v>
      </c>
    </row>
    <row r="18" spans="1:8" ht="25.5">
      <c r="A18" s="5" t="s">
        <v>19</v>
      </c>
      <c r="B18" s="71">
        <f t="shared" si="2"/>
        <v>1179</v>
      </c>
      <c r="C18" s="65">
        <v>0</v>
      </c>
      <c r="D18" s="44">
        <v>743</v>
      </c>
      <c r="E18" s="73">
        <v>273</v>
      </c>
      <c r="F18" s="44">
        <v>163</v>
      </c>
      <c r="G18" s="65">
        <v>0</v>
      </c>
      <c r="H18" s="65">
        <v>0</v>
      </c>
    </row>
    <row r="19" spans="1:8" ht="15">
      <c r="A19" s="6" t="s">
        <v>20</v>
      </c>
      <c r="B19" s="74">
        <f t="shared" si="2"/>
        <v>1709</v>
      </c>
      <c r="C19" s="73">
        <v>3</v>
      </c>
      <c r="D19" s="44">
        <v>1674</v>
      </c>
      <c r="E19" s="65">
        <v>0</v>
      </c>
      <c r="F19" s="44">
        <v>32</v>
      </c>
      <c r="G19" s="65">
        <v>0</v>
      </c>
      <c r="H19" s="65">
        <v>0</v>
      </c>
    </row>
    <row r="20" spans="1:8" ht="15">
      <c r="A20" s="6" t="s">
        <v>21</v>
      </c>
      <c r="B20" s="71">
        <f t="shared" si="2"/>
        <v>2187</v>
      </c>
      <c r="C20" s="44">
        <v>69</v>
      </c>
      <c r="D20" s="44">
        <v>1564</v>
      </c>
      <c r="E20" s="73">
        <v>32</v>
      </c>
      <c r="F20" s="44">
        <v>522</v>
      </c>
      <c r="G20" s="65">
        <v>0</v>
      </c>
      <c r="H20" s="65">
        <v>0</v>
      </c>
    </row>
    <row r="21" spans="1:8" ht="15">
      <c r="A21" s="19" t="s">
        <v>22</v>
      </c>
      <c r="B21" s="7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</row>
    <row r="22" spans="1:8" ht="15">
      <c r="A22" s="19" t="s">
        <v>23</v>
      </c>
      <c r="B22" s="71">
        <f t="shared" si="2"/>
        <v>523</v>
      </c>
      <c r="C22" s="65">
        <v>0</v>
      </c>
      <c r="D22" s="65">
        <v>0</v>
      </c>
      <c r="E22" s="73">
        <v>523</v>
      </c>
      <c r="F22" s="65">
        <v>0</v>
      </c>
      <c r="G22" s="65">
        <v>0</v>
      </c>
      <c r="H22" s="65">
        <v>0</v>
      </c>
    </row>
    <row r="23" spans="1:8" ht="15">
      <c r="A23" s="19" t="s">
        <v>24</v>
      </c>
      <c r="B23" s="7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15">
      <c r="A24" s="19" t="s">
        <v>25</v>
      </c>
      <c r="B24" s="71">
        <f t="shared" si="2"/>
        <v>51</v>
      </c>
      <c r="C24" s="65">
        <v>0</v>
      </c>
      <c r="D24" s="65">
        <v>0</v>
      </c>
      <c r="E24" s="65">
        <v>0</v>
      </c>
      <c r="F24" s="44">
        <v>51</v>
      </c>
      <c r="G24" s="65">
        <v>0</v>
      </c>
      <c r="H24" s="65">
        <v>0</v>
      </c>
    </row>
    <row r="25" spans="1:8" ht="15">
      <c r="A25" s="19" t="s">
        <v>26</v>
      </c>
      <c r="B25" s="7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15">
      <c r="A26" s="21" t="s">
        <v>27</v>
      </c>
      <c r="B26" s="71">
        <f>SUM(C26:H26)</f>
        <v>14464</v>
      </c>
      <c r="C26" s="65">
        <f>SUM(C28:C36)</f>
        <v>0</v>
      </c>
      <c r="D26" s="65">
        <v>0</v>
      </c>
      <c r="E26" s="72">
        <f>SUM(E27:E36)</f>
        <v>354</v>
      </c>
      <c r="F26" s="72">
        <f>SUM(F27:F36)</f>
        <v>12</v>
      </c>
      <c r="G26" s="72">
        <f>SUM(G27:G36)</f>
        <v>3440</v>
      </c>
      <c r="H26" s="72">
        <f>SUM(H27:H36)</f>
        <v>10658</v>
      </c>
    </row>
    <row r="27" spans="1:8" ht="15">
      <c r="A27" s="19" t="s">
        <v>17</v>
      </c>
      <c r="B27" s="71">
        <f aca="true" t="shared" si="3" ref="B27:B65">SUM(C27:H27)</f>
        <v>293</v>
      </c>
      <c r="C27" s="65">
        <v>0</v>
      </c>
      <c r="D27" s="65">
        <v>0</v>
      </c>
      <c r="E27" s="65">
        <v>0</v>
      </c>
      <c r="F27" s="65">
        <v>0</v>
      </c>
      <c r="G27" s="44">
        <v>293</v>
      </c>
      <c r="H27" s="65">
        <v>0</v>
      </c>
    </row>
    <row r="28" spans="1:8" ht="25.5">
      <c r="A28" s="5" t="s">
        <v>18</v>
      </c>
      <c r="B28" s="71">
        <f t="shared" si="3"/>
        <v>9384</v>
      </c>
      <c r="C28" s="65">
        <v>0</v>
      </c>
      <c r="D28" s="65">
        <v>0</v>
      </c>
      <c r="E28" s="65">
        <v>0</v>
      </c>
      <c r="F28" s="65">
        <v>0</v>
      </c>
      <c r="G28" s="73">
        <v>2980</v>
      </c>
      <c r="H28" s="73">
        <v>6404</v>
      </c>
    </row>
    <row r="29" spans="1:8" ht="25.5">
      <c r="A29" s="5" t="s">
        <v>19</v>
      </c>
      <c r="B29" s="71">
        <f t="shared" si="3"/>
        <v>869</v>
      </c>
      <c r="C29" s="65">
        <v>0</v>
      </c>
      <c r="D29" s="65">
        <v>0</v>
      </c>
      <c r="E29" s="65">
        <v>0</v>
      </c>
      <c r="F29" s="65">
        <v>0</v>
      </c>
      <c r="G29" s="44">
        <v>167</v>
      </c>
      <c r="H29" s="44">
        <v>702</v>
      </c>
    </row>
    <row r="30" spans="1:8" ht="15">
      <c r="A30" s="6" t="s">
        <v>20</v>
      </c>
      <c r="B30" s="71">
        <f t="shared" si="3"/>
        <v>1808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44">
        <v>1808</v>
      </c>
    </row>
    <row r="31" spans="1:8" ht="15">
      <c r="A31" s="6" t="s">
        <v>21</v>
      </c>
      <c r="B31" s="71">
        <f t="shared" si="3"/>
        <v>1744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44">
        <v>1744</v>
      </c>
    </row>
    <row r="32" spans="1:8" ht="15">
      <c r="A32" s="19" t="s">
        <v>22</v>
      </c>
      <c r="B32" s="7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15">
      <c r="A33" s="19" t="s">
        <v>23</v>
      </c>
      <c r="B33" s="71">
        <f t="shared" si="3"/>
        <v>354</v>
      </c>
      <c r="C33" s="65">
        <v>0</v>
      </c>
      <c r="D33" s="65">
        <v>0</v>
      </c>
      <c r="E33" s="73">
        <v>354</v>
      </c>
      <c r="F33" s="65">
        <v>0</v>
      </c>
      <c r="G33" s="65">
        <v>0</v>
      </c>
      <c r="H33" s="65">
        <v>0</v>
      </c>
    </row>
    <row r="34" spans="1:8" ht="15">
      <c r="A34" s="19" t="s">
        <v>24</v>
      </c>
      <c r="B34" s="7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15">
      <c r="A35" s="19" t="s">
        <v>25</v>
      </c>
      <c r="B35" s="71">
        <f t="shared" si="3"/>
        <v>12</v>
      </c>
      <c r="C35" s="65">
        <v>0</v>
      </c>
      <c r="D35" s="65">
        <v>0</v>
      </c>
      <c r="E35" s="65">
        <v>0</v>
      </c>
      <c r="F35" s="44">
        <v>12</v>
      </c>
      <c r="G35" s="65">
        <v>0</v>
      </c>
      <c r="H35" s="65">
        <v>0</v>
      </c>
    </row>
    <row r="36" spans="1:8" ht="15">
      <c r="A36" s="19" t="s">
        <v>28</v>
      </c>
      <c r="B36" s="7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5">
      <c r="A37" s="21" t="s">
        <v>29</v>
      </c>
      <c r="B37" s="71">
        <f t="shared" si="3"/>
        <v>691</v>
      </c>
      <c r="C37" s="65">
        <v>0</v>
      </c>
      <c r="D37" s="72">
        <v>2</v>
      </c>
      <c r="E37" s="91">
        <v>1</v>
      </c>
      <c r="F37" s="65">
        <v>0</v>
      </c>
      <c r="G37" s="72">
        <v>618</v>
      </c>
      <c r="H37" s="72">
        <v>70</v>
      </c>
    </row>
    <row r="38" spans="1:8" ht="15">
      <c r="A38" s="22" t="s">
        <v>30</v>
      </c>
      <c r="B38" s="76">
        <f t="shared" si="3"/>
        <v>5214</v>
      </c>
      <c r="C38" s="77">
        <v>6</v>
      </c>
      <c r="D38" s="77">
        <v>1861</v>
      </c>
      <c r="E38" s="78">
        <v>131</v>
      </c>
      <c r="F38" s="77">
        <v>1</v>
      </c>
      <c r="G38" s="79">
        <v>1590</v>
      </c>
      <c r="H38" s="79">
        <v>1625</v>
      </c>
    </row>
    <row r="39" spans="1:8" ht="15">
      <c r="A39" s="23" t="s">
        <v>31</v>
      </c>
      <c r="B39" s="80">
        <f t="shared" si="3"/>
        <v>119944</v>
      </c>
      <c r="C39" s="81">
        <f aca="true" t="shared" si="4" ref="C39:H39">C14-C15+C26-C37-C38</f>
        <v>3259</v>
      </c>
      <c r="D39" s="69">
        <f t="shared" si="4"/>
        <v>20364</v>
      </c>
      <c r="E39" s="81">
        <f t="shared" si="4"/>
        <v>41510</v>
      </c>
      <c r="F39" s="81">
        <f t="shared" si="4"/>
        <v>32006</v>
      </c>
      <c r="G39" s="69">
        <f t="shared" si="4"/>
        <v>13842</v>
      </c>
      <c r="H39" s="69">
        <f t="shared" si="4"/>
        <v>8963</v>
      </c>
    </row>
    <row r="40" spans="1:8" ht="15">
      <c r="A40" s="23" t="s">
        <v>60</v>
      </c>
      <c r="B40" s="80">
        <f t="shared" si="3"/>
        <v>116663</v>
      </c>
      <c r="C40" s="84">
        <f aca="true" t="shared" si="5" ref="C40:H40">C39-C65</f>
        <v>3257</v>
      </c>
      <c r="D40" s="84">
        <f t="shared" si="5"/>
        <v>20364</v>
      </c>
      <c r="E40" s="84">
        <f t="shared" si="5"/>
        <v>38782</v>
      </c>
      <c r="F40" s="84">
        <f t="shared" si="5"/>
        <v>31455</v>
      </c>
      <c r="G40" s="84">
        <f t="shared" si="5"/>
        <v>13842</v>
      </c>
      <c r="H40" s="84">
        <f t="shared" si="5"/>
        <v>8963</v>
      </c>
    </row>
    <row r="41" spans="1:8" ht="15">
      <c r="A41" s="21" t="s">
        <v>32</v>
      </c>
      <c r="B41" s="53">
        <f t="shared" si="3"/>
        <v>10576</v>
      </c>
      <c r="C41" s="72">
        <f aca="true" t="shared" si="6" ref="C41:H41">SUM(C42:C53)</f>
        <v>990</v>
      </c>
      <c r="D41" s="72">
        <f t="shared" si="6"/>
        <v>3199</v>
      </c>
      <c r="E41" s="72">
        <f t="shared" si="6"/>
        <v>1568</v>
      </c>
      <c r="F41" s="72">
        <f t="shared" si="6"/>
        <v>66</v>
      </c>
      <c r="G41" s="72">
        <f t="shared" si="6"/>
        <v>2780</v>
      </c>
      <c r="H41" s="72">
        <f t="shared" si="6"/>
        <v>1973</v>
      </c>
    </row>
    <row r="42" spans="1:8" ht="15">
      <c r="A42" s="24" t="s">
        <v>33</v>
      </c>
      <c r="B42" s="71">
        <f t="shared" si="3"/>
        <v>8</v>
      </c>
      <c r="C42" s="44">
        <v>0</v>
      </c>
      <c r="D42" s="44">
        <v>0</v>
      </c>
      <c r="E42" s="44">
        <v>0</v>
      </c>
      <c r="F42" s="65">
        <v>0</v>
      </c>
      <c r="G42" s="44">
        <v>8</v>
      </c>
      <c r="H42" s="65">
        <v>0</v>
      </c>
    </row>
    <row r="43" spans="1:8" ht="15">
      <c r="A43" s="24" t="s">
        <v>34</v>
      </c>
      <c r="B43" s="71">
        <f t="shared" si="3"/>
        <v>237</v>
      </c>
      <c r="C43" s="65">
        <v>0</v>
      </c>
      <c r="D43" s="44">
        <v>30</v>
      </c>
      <c r="E43" s="65">
        <v>1</v>
      </c>
      <c r="F43" s="73">
        <v>3</v>
      </c>
      <c r="G43" s="44">
        <v>150</v>
      </c>
      <c r="H43" s="44">
        <v>53</v>
      </c>
    </row>
    <row r="44" spans="1:8" ht="15">
      <c r="A44" s="19" t="s">
        <v>35</v>
      </c>
      <c r="B44" s="71">
        <f t="shared" si="3"/>
        <v>4292</v>
      </c>
      <c r="C44" s="44">
        <v>929</v>
      </c>
      <c r="D44" s="44">
        <v>1777</v>
      </c>
      <c r="E44" s="73">
        <v>1077</v>
      </c>
      <c r="F44" s="73">
        <v>1</v>
      </c>
      <c r="G44" s="44">
        <v>508</v>
      </c>
      <c r="H44" s="44">
        <v>0</v>
      </c>
    </row>
    <row r="45" spans="1:8" ht="15">
      <c r="A45" s="19" t="s">
        <v>37</v>
      </c>
      <c r="B45" s="71">
        <f t="shared" si="3"/>
        <v>216</v>
      </c>
      <c r="C45" s="44">
        <v>1</v>
      </c>
      <c r="D45" s="44">
        <v>25</v>
      </c>
      <c r="E45" s="73">
        <v>3</v>
      </c>
      <c r="F45" s="65">
        <v>0</v>
      </c>
      <c r="G45" s="44">
        <v>176</v>
      </c>
      <c r="H45" s="44">
        <v>11</v>
      </c>
    </row>
    <row r="46" spans="1:8" ht="15">
      <c r="A46" s="19" t="s">
        <v>36</v>
      </c>
      <c r="B46" s="53">
        <f t="shared" si="3"/>
        <v>36</v>
      </c>
      <c r="C46" s="65">
        <v>0</v>
      </c>
      <c r="D46" s="44">
        <v>7</v>
      </c>
      <c r="E46" s="65">
        <v>0</v>
      </c>
      <c r="F46" s="44">
        <v>1</v>
      </c>
      <c r="G46" s="44">
        <v>28</v>
      </c>
      <c r="H46" s="65">
        <v>0</v>
      </c>
    </row>
    <row r="47" spans="1:8" ht="15">
      <c r="A47" s="19" t="s">
        <v>38</v>
      </c>
      <c r="B47" s="71">
        <f t="shared" si="3"/>
        <v>211</v>
      </c>
      <c r="C47" s="65">
        <v>0</v>
      </c>
      <c r="D47" s="65">
        <v>0</v>
      </c>
      <c r="E47" s="73">
        <v>156</v>
      </c>
      <c r="F47" s="65">
        <v>0</v>
      </c>
      <c r="G47" s="44">
        <v>55</v>
      </c>
      <c r="H47" s="65">
        <v>0</v>
      </c>
    </row>
    <row r="48" spans="1:8" ht="15">
      <c r="A48" s="19" t="s">
        <v>39</v>
      </c>
      <c r="B48" s="53">
        <f t="shared" si="3"/>
        <v>4520</v>
      </c>
      <c r="C48" s="44">
        <v>60</v>
      </c>
      <c r="D48" s="44">
        <v>1186</v>
      </c>
      <c r="E48" s="66">
        <v>44</v>
      </c>
      <c r="F48" s="44">
        <v>49</v>
      </c>
      <c r="G48" s="44">
        <v>1371</v>
      </c>
      <c r="H48" s="44">
        <v>1810</v>
      </c>
    </row>
    <row r="49" spans="1:8" ht="15">
      <c r="A49" s="19" t="s">
        <v>40</v>
      </c>
      <c r="B49" s="71">
        <f t="shared" si="3"/>
        <v>124</v>
      </c>
      <c r="C49" s="65">
        <v>0</v>
      </c>
      <c r="D49" s="44">
        <v>51</v>
      </c>
      <c r="E49" s="65">
        <v>0</v>
      </c>
      <c r="F49" s="44">
        <v>4</v>
      </c>
      <c r="G49" s="44">
        <v>48</v>
      </c>
      <c r="H49" s="44">
        <v>21</v>
      </c>
    </row>
    <row r="50" spans="1:8" ht="15">
      <c r="A50" s="19" t="s">
        <v>41</v>
      </c>
      <c r="B50" s="53">
        <f t="shared" si="3"/>
        <v>41</v>
      </c>
      <c r="C50" s="65">
        <v>0</v>
      </c>
      <c r="D50" s="66">
        <v>0</v>
      </c>
      <c r="E50" s="66">
        <v>5</v>
      </c>
      <c r="F50" s="44">
        <v>5</v>
      </c>
      <c r="G50" s="44">
        <v>31</v>
      </c>
      <c r="H50" s="44">
        <v>0</v>
      </c>
    </row>
    <row r="51" spans="1:8" ht="15">
      <c r="A51" s="19" t="s">
        <v>42</v>
      </c>
      <c r="B51" s="53">
        <f t="shared" si="3"/>
        <v>355</v>
      </c>
      <c r="C51" s="65">
        <v>0</v>
      </c>
      <c r="D51" s="44">
        <v>38</v>
      </c>
      <c r="E51" s="66">
        <v>276</v>
      </c>
      <c r="F51" s="65">
        <v>0</v>
      </c>
      <c r="G51" s="44">
        <v>41</v>
      </c>
      <c r="H51" s="65">
        <v>0</v>
      </c>
    </row>
    <row r="52" spans="1:8" ht="15">
      <c r="A52" s="19" t="s">
        <v>43</v>
      </c>
      <c r="B52" s="53">
        <f t="shared" si="3"/>
        <v>306</v>
      </c>
      <c r="C52" s="65">
        <v>0</v>
      </c>
      <c r="D52" s="44">
        <v>50</v>
      </c>
      <c r="E52" s="65">
        <v>0</v>
      </c>
      <c r="F52" s="44">
        <v>1</v>
      </c>
      <c r="G52" s="44">
        <v>182</v>
      </c>
      <c r="H52" s="44">
        <v>73</v>
      </c>
    </row>
    <row r="53" spans="1:8" ht="15">
      <c r="A53" s="19" t="s">
        <v>44</v>
      </c>
      <c r="B53" s="53">
        <f t="shared" si="3"/>
        <v>230</v>
      </c>
      <c r="C53" s="65">
        <v>0</v>
      </c>
      <c r="D53" s="44">
        <v>35</v>
      </c>
      <c r="E53" s="66">
        <v>6</v>
      </c>
      <c r="F53" s="44">
        <v>2</v>
      </c>
      <c r="G53" s="44">
        <v>182</v>
      </c>
      <c r="H53" s="44">
        <v>5</v>
      </c>
    </row>
    <row r="54" spans="1:8" ht="15">
      <c r="A54" s="21" t="s">
        <v>0</v>
      </c>
      <c r="B54" s="53">
        <f t="shared" si="3"/>
        <v>31722</v>
      </c>
      <c r="C54" s="65">
        <f aca="true" t="shared" si="7" ref="C54:H54">SUM(C55:C60)</f>
        <v>0</v>
      </c>
      <c r="D54" s="72">
        <f t="shared" si="7"/>
        <v>1038</v>
      </c>
      <c r="E54" s="72">
        <f t="shared" si="7"/>
        <v>30427</v>
      </c>
      <c r="F54" s="65">
        <v>0</v>
      </c>
      <c r="G54" s="72">
        <f t="shared" si="7"/>
        <v>257</v>
      </c>
      <c r="H54" s="65">
        <f t="shared" si="7"/>
        <v>0</v>
      </c>
    </row>
    <row r="55" spans="1:8" ht="15">
      <c r="A55" s="19" t="s">
        <v>45</v>
      </c>
      <c r="B55" s="53">
        <f t="shared" si="3"/>
        <v>2324</v>
      </c>
      <c r="C55" s="65">
        <v>0</v>
      </c>
      <c r="D55" s="65">
        <v>0</v>
      </c>
      <c r="E55" s="66">
        <v>2324</v>
      </c>
      <c r="F55" s="65">
        <v>0</v>
      </c>
      <c r="G55" s="65">
        <v>0</v>
      </c>
      <c r="H55" s="65">
        <v>0</v>
      </c>
    </row>
    <row r="56" spans="1:8" ht="15">
      <c r="A56" s="19" t="s">
        <v>46</v>
      </c>
      <c r="B56" s="53">
        <f t="shared" si="3"/>
        <v>28733</v>
      </c>
      <c r="C56" s="65">
        <v>0</v>
      </c>
      <c r="D56" s="44">
        <v>762</v>
      </c>
      <c r="E56" s="66">
        <v>27806</v>
      </c>
      <c r="F56" s="65">
        <v>0</v>
      </c>
      <c r="G56" s="44">
        <v>165</v>
      </c>
      <c r="H56" s="65">
        <v>0</v>
      </c>
    </row>
    <row r="57" spans="1:8" ht="15">
      <c r="A57" s="19" t="s">
        <v>47</v>
      </c>
      <c r="B57" s="53">
        <f t="shared" si="3"/>
        <v>236</v>
      </c>
      <c r="C57" s="65">
        <v>0</v>
      </c>
      <c r="D57" s="65">
        <v>0</v>
      </c>
      <c r="E57" s="66">
        <v>236</v>
      </c>
      <c r="F57" s="65">
        <v>0</v>
      </c>
      <c r="G57" s="65">
        <v>0</v>
      </c>
      <c r="H57" s="65">
        <v>0</v>
      </c>
    </row>
    <row r="58" spans="1:8" ht="15">
      <c r="A58" s="19" t="s">
        <v>48</v>
      </c>
      <c r="B58" s="53">
        <f t="shared" si="3"/>
        <v>368</v>
      </c>
      <c r="C58" s="65">
        <v>0</v>
      </c>
      <c r="D58" s="44">
        <v>276</v>
      </c>
      <c r="E58" s="73" t="s">
        <v>58</v>
      </c>
      <c r="F58" s="65">
        <v>0</v>
      </c>
      <c r="G58" s="44">
        <v>92</v>
      </c>
      <c r="H58" s="65">
        <v>0</v>
      </c>
    </row>
    <row r="59" spans="1:8" ht="15">
      <c r="A59" s="19" t="s">
        <v>49</v>
      </c>
      <c r="B59" s="53">
        <f t="shared" si="3"/>
        <v>18</v>
      </c>
      <c r="C59" s="65">
        <v>0</v>
      </c>
      <c r="D59" s="65">
        <v>0</v>
      </c>
      <c r="E59" s="73">
        <v>18</v>
      </c>
      <c r="F59" s="65">
        <v>0</v>
      </c>
      <c r="G59" s="65">
        <v>0</v>
      </c>
      <c r="H59" s="65">
        <v>0</v>
      </c>
    </row>
    <row r="60" spans="1:8" ht="15">
      <c r="A60" s="19" t="s">
        <v>50</v>
      </c>
      <c r="B60" s="53">
        <f t="shared" si="3"/>
        <v>43</v>
      </c>
      <c r="C60" s="65">
        <v>0</v>
      </c>
      <c r="D60" s="65">
        <v>0</v>
      </c>
      <c r="E60" s="66">
        <v>43</v>
      </c>
      <c r="F60" s="65">
        <v>0</v>
      </c>
      <c r="G60" s="65">
        <v>0</v>
      </c>
      <c r="H60" s="65">
        <v>0</v>
      </c>
    </row>
    <row r="61" spans="1:8" ht="15">
      <c r="A61" s="21" t="s">
        <v>51</v>
      </c>
      <c r="B61" s="53">
        <f t="shared" si="3"/>
        <v>74365</v>
      </c>
      <c r="C61" s="72">
        <f aca="true" t="shared" si="8" ref="C61:H61">SUM(C62:C64)</f>
        <v>2267</v>
      </c>
      <c r="D61" s="72">
        <f t="shared" si="8"/>
        <v>16127</v>
      </c>
      <c r="E61" s="72">
        <f t="shared" si="8"/>
        <v>6787</v>
      </c>
      <c r="F61" s="72">
        <f t="shared" si="8"/>
        <v>31389</v>
      </c>
      <c r="G61" s="72">
        <f t="shared" si="8"/>
        <v>10805</v>
      </c>
      <c r="H61" s="72">
        <f t="shared" si="8"/>
        <v>6990</v>
      </c>
    </row>
    <row r="62" spans="1:8" ht="15">
      <c r="A62" s="19" t="s">
        <v>52</v>
      </c>
      <c r="B62" s="53">
        <f t="shared" si="3"/>
        <v>57953</v>
      </c>
      <c r="C62" s="44">
        <v>1474</v>
      </c>
      <c r="D62" s="44">
        <v>12004</v>
      </c>
      <c r="E62" s="66">
        <v>2610</v>
      </c>
      <c r="F62" s="44">
        <v>30827</v>
      </c>
      <c r="G62" s="44">
        <v>5916</v>
      </c>
      <c r="H62" s="44">
        <v>5122</v>
      </c>
    </row>
    <row r="63" spans="1:8" ht="15">
      <c r="A63" s="19" t="s">
        <v>53</v>
      </c>
      <c r="B63" s="53">
        <f t="shared" si="3"/>
        <v>11833</v>
      </c>
      <c r="C63" s="44">
        <v>753</v>
      </c>
      <c r="D63" s="44">
        <v>4001</v>
      </c>
      <c r="E63" s="66">
        <v>48</v>
      </c>
      <c r="F63" s="44">
        <v>510</v>
      </c>
      <c r="G63" s="44">
        <v>4654</v>
      </c>
      <c r="H63" s="44">
        <v>1867</v>
      </c>
    </row>
    <row r="64" spans="1:8" ht="15">
      <c r="A64" s="28" t="s">
        <v>63</v>
      </c>
      <c r="B64" s="53">
        <f t="shared" si="3"/>
        <v>4579</v>
      </c>
      <c r="C64" s="44">
        <v>40</v>
      </c>
      <c r="D64" s="44">
        <v>122</v>
      </c>
      <c r="E64" s="66">
        <v>4129</v>
      </c>
      <c r="F64" s="44">
        <v>52</v>
      </c>
      <c r="G64" s="44">
        <v>235</v>
      </c>
      <c r="H64" s="44">
        <v>1</v>
      </c>
    </row>
    <row r="65" spans="1:8" ht="15">
      <c r="A65" s="21" t="s">
        <v>54</v>
      </c>
      <c r="B65" s="71">
        <f t="shared" si="3"/>
        <v>3281</v>
      </c>
      <c r="C65" s="72">
        <v>2</v>
      </c>
      <c r="D65" s="65">
        <v>0</v>
      </c>
      <c r="E65" s="72">
        <v>2728</v>
      </c>
      <c r="F65" s="72">
        <v>551</v>
      </c>
      <c r="G65" s="65">
        <v>0</v>
      </c>
      <c r="H65" s="65">
        <v>0</v>
      </c>
    </row>
    <row r="66" spans="1:8" s="36" customFormat="1" ht="15">
      <c r="A66" s="22" t="s">
        <v>55</v>
      </c>
      <c r="B66" s="8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105" t="s">
        <v>75</v>
      </c>
      <c r="B3" s="105"/>
      <c r="C3" s="106"/>
      <c r="D3" s="106"/>
      <c r="E3" s="106"/>
      <c r="F3" s="106"/>
      <c r="G3" s="106"/>
      <c r="H3" s="106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57</v>
      </c>
      <c r="B5" s="107"/>
      <c r="C5" s="107"/>
      <c r="D5" s="107"/>
      <c r="E5" s="107"/>
      <c r="F5" s="107"/>
      <c r="G5" s="107"/>
      <c r="H5" s="107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61">
        <f aca="true" t="shared" si="0" ref="B8:B13">SUM(C8:H8)</f>
        <v>1137</v>
      </c>
      <c r="C8" s="62">
        <v>0</v>
      </c>
      <c r="D8" s="26">
        <v>0</v>
      </c>
      <c r="E8" s="63">
        <v>7</v>
      </c>
      <c r="F8" s="64">
        <v>1122</v>
      </c>
      <c r="G8" s="26">
        <v>8</v>
      </c>
      <c r="H8" s="62">
        <v>0</v>
      </c>
    </row>
    <row r="9" spans="1:8" ht="15">
      <c r="A9" s="19" t="s">
        <v>11</v>
      </c>
      <c r="B9" s="53">
        <f t="shared" si="0"/>
        <v>312</v>
      </c>
      <c r="C9" s="65">
        <v>0</v>
      </c>
      <c r="D9" s="62">
        <v>0</v>
      </c>
      <c r="E9" s="62">
        <v>0</v>
      </c>
      <c r="F9" s="62">
        <v>0</v>
      </c>
      <c r="G9" s="44">
        <v>312</v>
      </c>
      <c r="H9" s="62">
        <v>0</v>
      </c>
    </row>
    <row r="10" spans="1:8" ht="15">
      <c r="A10" s="19" t="s">
        <v>12</v>
      </c>
      <c r="B10" s="53">
        <f t="shared" si="0"/>
        <v>3013</v>
      </c>
      <c r="C10" s="44">
        <v>121</v>
      </c>
      <c r="D10" s="44">
        <v>1303</v>
      </c>
      <c r="E10" s="66">
        <v>1469</v>
      </c>
      <c r="F10" s="44">
        <v>3</v>
      </c>
      <c r="G10" s="44">
        <v>117</v>
      </c>
      <c r="H10" s="62">
        <v>0</v>
      </c>
    </row>
    <row r="11" spans="1:8" ht="15">
      <c r="A11" s="19" t="s">
        <v>13</v>
      </c>
      <c r="B11" s="53">
        <f t="shared" si="0"/>
        <v>40</v>
      </c>
      <c r="C11" s="62">
        <v>0</v>
      </c>
      <c r="D11" s="62">
        <v>0</v>
      </c>
      <c r="E11" s="66">
        <v>40</v>
      </c>
      <c r="F11" s="62">
        <v>0</v>
      </c>
      <c r="G11" s="44">
        <v>0</v>
      </c>
      <c r="H11" s="62">
        <v>0</v>
      </c>
    </row>
    <row r="12" spans="1:8" ht="15">
      <c r="A12" s="19" t="s">
        <v>14</v>
      </c>
      <c r="B12" s="67">
        <f t="shared" si="0"/>
        <v>0</v>
      </c>
      <c r="C12" s="65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5">
      <c r="A13" s="19" t="s">
        <v>15</v>
      </c>
      <c r="B13" s="53">
        <f t="shared" si="0"/>
        <v>12</v>
      </c>
      <c r="C13" s="44">
        <v>6</v>
      </c>
      <c r="D13" s="44">
        <v>3</v>
      </c>
      <c r="E13" s="66">
        <v>-1</v>
      </c>
      <c r="F13" s="44">
        <v>4</v>
      </c>
      <c r="G13" s="62">
        <v>0</v>
      </c>
      <c r="H13" s="62">
        <v>0</v>
      </c>
    </row>
    <row r="14" spans="1:8" ht="15">
      <c r="A14" s="7" t="s">
        <v>62</v>
      </c>
      <c r="B14" s="68">
        <f aca="true" t="shared" si="1" ref="B14:G14">B8+B9+B10-B11-B12-B13</f>
        <v>4410</v>
      </c>
      <c r="C14" s="69">
        <f t="shared" si="1"/>
        <v>115</v>
      </c>
      <c r="D14" s="69">
        <f t="shared" si="1"/>
        <v>1300</v>
      </c>
      <c r="E14" s="69">
        <f t="shared" si="1"/>
        <v>1437</v>
      </c>
      <c r="F14" s="69">
        <f t="shared" si="1"/>
        <v>1121</v>
      </c>
      <c r="G14" s="69">
        <f t="shared" si="1"/>
        <v>437</v>
      </c>
      <c r="H14" s="70">
        <v>0</v>
      </c>
    </row>
    <row r="15" spans="1:8" ht="15">
      <c r="A15" s="20" t="s">
        <v>16</v>
      </c>
      <c r="B15" s="71">
        <f>SUM(C15:H15)</f>
        <v>613</v>
      </c>
      <c r="C15" s="72">
        <f>SUM(C16:C25)</f>
        <v>2</v>
      </c>
      <c r="D15" s="52">
        <f>SUM(D16:D25)</f>
        <v>543</v>
      </c>
      <c r="E15" s="52">
        <f>SUM(E16:E25)</f>
        <v>28</v>
      </c>
      <c r="F15" s="52">
        <f>SUM(F16:F25)</f>
        <v>32</v>
      </c>
      <c r="G15" s="52">
        <f>SUM(G16:G25)</f>
        <v>8</v>
      </c>
      <c r="H15" s="65">
        <v>0</v>
      </c>
    </row>
    <row r="16" spans="1:8" ht="15">
      <c r="A16" s="19" t="s">
        <v>17</v>
      </c>
      <c r="B16" s="71">
        <f aca="true" t="shared" si="2" ref="B16:B24">SUM(C16:H16)</f>
        <v>13</v>
      </c>
      <c r="C16" s="65">
        <v>0</v>
      </c>
      <c r="D16" s="65">
        <v>0</v>
      </c>
      <c r="E16" s="73">
        <v>0</v>
      </c>
      <c r="F16" s="44">
        <v>5</v>
      </c>
      <c r="G16" s="44">
        <v>8</v>
      </c>
      <c r="H16" s="65">
        <v>0</v>
      </c>
    </row>
    <row r="17" spans="1:8" ht="25.5">
      <c r="A17" s="5" t="s">
        <v>18</v>
      </c>
      <c r="B17" s="71">
        <f t="shared" si="2"/>
        <v>407</v>
      </c>
      <c r="C17" s="65">
        <v>0</v>
      </c>
      <c r="D17" s="44">
        <v>407</v>
      </c>
      <c r="E17" s="65">
        <v>0</v>
      </c>
      <c r="F17" s="65">
        <v>0</v>
      </c>
      <c r="G17" s="65">
        <v>0</v>
      </c>
      <c r="H17" s="65">
        <v>0</v>
      </c>
    </row>
    <row r="18" spans="1:8" ht="25.5">
      <c r="A18" s="5" t="s">
        <v>19</v>
      </c>
      <c r="B18" s="71">
        <f t="shared" si="2"/>
        <v>40</v>
      </c>
      <c r="C18" s="65">
        <v>0</v>
      </c>
      <c r="D18" s="44">
        <v>25</v>
      </c>
      <c r="E18" s="73">
        <v>9</v>
      </c>
      <c r="F18" s="44">
        <v>6</v>
      </c>
      <c r="G18" s="65">
        <v>0</v>
      </c>
      <c r="H18" s="65">
        <v>0</v>
      </c>
    </row>
    <row r="19" spans="1:8" ht="15">
      <c r="A19" s="6" t="s">
        <v>20</v>
      </c>
      <c r="B19" s="74">
        <f t="shared" si="2"/>
        <v>58</v>
      </c>
      <c r="C19" s="73">
        <v>0</v>
      </c>
      <c r="D19" s="44">
        <v>57</v>
      </c>
      <c r="E19" s="65">
        <v>0</v>
      </c>
      <c r="F19" s="44">
        <v>1</v>
      </c>
      <c r="G19" s="65">
        <v>0</v>
      </c>
      <c r="H19" s="65">
        <v>0</v>
      </c>
    </row>
    <row r="20" spans="1:8" ht="15">
      <c r="A20" s="6" t="s">
        <v>21</v>
      </c>
      <c r="B20" s="71">
        <f t="shared" si="2"/>
        <v>75</v>
      </c>
      <c r="C20" s="44">
        <v>2</v>
      </c>
      <c r="D20" s="44">
        <v>54</v>
      </c>
      <c r="E20" s="73">
        <v>1</v>
      </c>
      <c r="F20" s="44">
        <v>18</v>
      </c>
      <c r="G20" s="65">
        <v>0</v>
      </c>
      <c r="H20" s="65">
        <v>0</v>
      </c>
    </row>
    <row r="21" spans="1:8" ht="15">
      <c r="A21" s="19" t="s">
        <v>22</v>
      </c>
      <c r="B21" s="7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</row>
    <row r="22" spans="1:8" ht="15">
      <c r="A22" s="19" t="s">
        <v>23</v>
      </c>
      <c r="B22" s="71">
        <f t="shared" si="2"/>
        <v>18</v>
      </c>
      <c r="C22" s="65">
        <v>0</v>
      </c>
      <c r="D22" s="65">
        <v>0</v>
      </c>
      <c r="E22" s="73">
        <v>18</v>
      </c>
      <c r="F22" s="65">
        <v>0</v>
      </c>
      <c r="G22" s="65">
        <v>0</v>
      </c>
      <c r="H22" s="65">
        <v>0</v>
      </c>
    </row>
    <row r="23" spans="1:8" ht="15">
      <c r="A23" s="19" t="s">
        <v>24</v>
      </c>
      <c r="B23" s="7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15">
      <c r="A24" s="19" t="s">
        <v>25</v>
      </c>
      <c r="B24" s="71">
        <f t="shared" si="2"/>
        <v>2</v>
      </c>
      <c r="C24" s="65">
        <v>0</v>
      </c>
      <c r="D24" s="65">
        <v>0</v>
      </c>
      <c r="E24" s="65">
        <v>0</v>
      </c>
      <c r="F24" s="44">
        <v>2</v>
      </c>
      <c r="G24" s="65">
        <v>0</v>
      </c>
      <c r="H24" s="65">
        <v>0</v>
      </c>
    </row>
    <row r="25" spans="1:8" ht="15">
      <c r="A25" s="19" t="s">
        <v>26</v>
      </c>
      <c r="B25" s="7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15">
      <c r="A26" s="21" t="s">
        <v>27</v>
      </c>
      <c r="B26" s="71">
        <f>SUM(C26:H26)</f>
        <v>493</v>
      </c>
      <c r="C26" s="65">
        <f>SUM(C28:C36)</f>
        <v>0</v>
      </c>
      <c r="D26" s="65">
        <v>0</v>
      </c>
      <c r="E26" s="72">
        <f>SUM(E27:E36)</f>
        <v>12</v>
      </c>
      <c r="F26" s="65">
        <v>0</v>
      </c>
      <c r="G26" s="72">
        <f>SUM(G27:G36)</f>
        <v>118</v>
      </c>
      <c r="H26" s="72">
        <f>SUM(H27:H36)</f>
        <v>363</v>
      </c>
    </row>
    <row r="27" spans="1:8" ht="15">
      <c r="A27" s="19" t="s">
        <v>17</v>
      </c>
      <c r="B27" s="71">
        <f aca="true" t="shared" si="3" ref="B27:B65">SUM(C27:H27)</f>
        <v>10</v>
      </c>
      <c r="C27" s="65">
        <v>0</v>
      </c>
      <c r="D27" s="65">
        <v>0</v>
      </c>
      <c r="E27" s="65">
        <v>0</v>
      </c>
      <c r="F27" s="65">
        <v>0</v>
      </c>
      <c r="G27" s="44">
        <v>10</v>
      </c>
      <c r="H27" s="65">
        <v>0</v>
      </c>
    </row>
    <row r="28" spans="1:8" ht="25.5">
      <c r="A28" s="5" t="s">
        <v>18</v>
      </c>
      <c r="B28" s="71">
        <f t="shared" si="3"/>
        <v>320</v>
      </c>
      <c r="C28" s="65">
        <v>0</v>
      </c>
      <c r="D28" s="65">
        <v>0</v>
      </c>
      <c r="E28" s="65">
        <v>0</v>
      </c>
      <c r="F28" s="65">
        <v>0</v>
      </c>
      <c r="G28" s="73">
        <v>102</v>
      </c>
      <c r="H28" s="73">
        <v>218</v>
      </c>
    </row>
    <row r="29" spans="1:8" ht="25.5">
      <c r="A29" s="5" t="s">
        <v>19</v>
      </c>
      <c r="B29" s="71">
        <f t="shared" si="3"/>
        <v>30</v>
      </c>
      <c r="C29" s="65">
        <v>0</v>
      </c>
      <c r="D29" s="65">
        <v>0</v>
      </c>
      <c r="E29" s="65">
        <v>0</v>
      </c>
      <c r="F29" s="65">
        <v>0</v>
      </c>
      <c r="G29" s="44">
        <v>6</v>
      </c>
      <c r="H29" s="44">
        <v>24</v>
      </c>
    </row>
    <row r="30" spans="1:8" ht="15">
      <c r="A30" s="6" t="s">
        <v>20</v>
      </c>
      <c r="B30" s="71">
        <f t="shared" si="3"/>
        <v>62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44">
        <v>62</v>
      </c>
    </row>
    <row r="31" spans="1:8" ht="15">
      <c r="A31" s="6" t="s">
        <v>21</v>
      </c>
      <c r="B31" s="71">
        <f t="shared" si="3"/>
        <v>59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44">
        <v>59</v>
      </c>
    </row>
    <row r="32" spans="1:8" ht="15">
      <c r="A32" s="19" t="s">
        <v>22</v>
      </c>
      <c r="B32" s="7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15">
      <c r="A33" s="19" t="s">
        <v>23</v>
      </c>
      <c r="B33" s="71">
        <f t="shared" si="3"/>
        <v>12</v>
      </c>
      <c r="C33" s="65">
        <v>0</v>
      </c>
      <c r="D33" s="65">
        <v>0</v>
      </c>
      <c r="E33" s="73">
        <v>12</v>
      </c>
      <c r="F33" s="65">
        <v>0</v>
      </c>
      <c r="G33" s="65">
        <v>0</v>
      </c>
      <c r="H33" s="65">
        <v>0</v>
      </c>
    </row>
    <row r="34" spans="1:8" ht="15">
      <c r="A34" s="19" t="s">
        <v>24</v>
      </c>
      <c r="B34" s="7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15">
      <c r="A35" s="19" t="s">
        <v>25</v>
      </c>
      <c r="B35" s="7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</row>
    <row r="36" spans="1:8" ht="15">
      <c r="A36" s="19" t="s">
        <v>28</v>
      </c>
      <c r="B36" s="7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5">
      <c r="A37" s="21" t="s">
        <v>29</v>
      </c>
      <c r="B37" s="71">
        <f t="shared" si="3"/>
        <v>23</v>
      </c>
      <c r="C37" s="65">
        <v>0</v>
      </c>
      <c r="D37" s="72">
        <v>0</v>
      </c>
      <c r="E37" s="65">
        <v>0</v>
      </c>
      <c r="F37" s="65">
        <v>0</v>
      </c>
      <c r="G37" s="72">
        <v>21</v>
      </c>
      <c r="H37" s="72">
        <v>2</v>
      </c>
    </row>
    <row r="38" spans="1:8" ht="15">
      <c r="A38" s="22" t="s">
        <v>30</v>
      </c>
      <c r="B38" s="76">
        <f t="shared" si="3"/>
        <v>177</v>
      </c>
      <c r="C38" s="92">
        <v>0</v>
      </c>
      <c r="D38" s="77">
        <v>63</v>
      </c>
      <c r="E38" s="78">
        <v>5</v>
      </c>
      <c r="F38" s="92">
        <v>0</v>
      </c>
      <c r="G38" s="79">
        <v>54</v>
      </c>
      <c r="H38" s="79">
        <v>55</v>
      </c>
    </row>
    <row r="39" spans="1:8" ht="15">
      <c r="A39" s="23" t="s">
        <v>31</v>
      </c>
      <c r="B39" s="80">
        <f t="shared" si="3"/>
        <v>4090</v>
      </c>
      <c r="C39" s="81">
        <f aca="true" t="shared" si="4" ref="C39:H39">C14-C15+C26-C37-C38</f>
        <v>113</v>
      </c>
      <c r="D39" s="69">
        <f t="shared" si="4"/>
        <v>694</v>
      </c>
      <c r="E39" s="81">
        <f t="shared" si="4"/>
        <v>1416</v>
      </c>
      <c r="F39" s="81">
        <f t="shared" si="4"/>
        <v>1089</v>
      </c>
      <c r="G39" s="69">
        <f t="shared" si="4"/>
        <v>472</v>
      </c>
      <c r="H39" s="69">
        <f t="shared" si="4"/>
        <v>306</v>
      </c>
    </row>
    <row r="40" spans="1:8" ht="15">
      <c r="A40" s="23" t="s">
        <v>60</v>
      </c>
      <c r="B40" s="80">
        <f t="shared" si="3"/>
        <v>3981</v>
      </c>
      <c r="C40" s="84">
        <f aca="true" t="shared" si="5" ref="C40:H40">C39-C65</f>
        <v>113</v>
      </c>
      <c r="D40" s="84">
        <f t="shared" si="5"/>
        <v>694</v>
      </c>
      <c r="E40" s="84">
        <f t="shared" si="5"/>
        <v>1325</v>
      </c>
      <c r="F40" s="84">
        <f t="shared" si="5"/>
        <v>1071</v>
      </c>
      <c r="G40" s="84">
        <f t="shared" si="5"/>
        <v>472</v>
      </c>
      <c r="H40" s="84">
        <f t="shared" si="5"/>
        <v>306</v>
      </c>
    </row>
    <row r="41" spans="1:8" ht="15">
      <c r="A41" s="20" t="s">
        <v>32</v>
      </c>
      <c r="B41" s="53">
        <f t="shared" si="3"/>
        <v>357</v>
      </c>
      <c r="C41" s="72">
        <f aca="true" t="shared" si="6" ref="C41:H41">SUM(C42:C53)</f>
        <v>33</v>
      </c>
      <c r="D41" s="72">
        <f t="shared" si="6"/>
        <v>109</v>
      </c>
      <c r="E41" s="72">
        <f t="shared" si="6"/>
        <v>53</v>
      </c>
      <c r="F41" s="72">
        <f t="shared" si="6"/>
        <v>1</v>
      </c>
      <c r="G41" s="72">
        <f t="shared" si="6"/>
        <v>96</v>
      </c>
      <c r="H41" s="72">
        <f t="shared" si="6"/>
        <v>65</v>
      </c>
    </row>
    <row r="42" spans="1:8" ht="15">
      <c r="A42" s="24" t="s">
        <v>33</v>
      </c>
      <c r="B42" s="71">
        <f t="shared" si="3"/>
        <v>0</v>
      </c>
      <c r="C42" s="65">
        <v>0</v>
      </c>
      <c r="D42" s="44">
        <v>0</v>
      </c>
      <c r="E42" s="44">
        <v>0</v>
      </c>
      <c r="F42" s="44">
        <v>0</v>
      </c>
      <c r="G42" s="44">
        <v>0</v>
      </c>
      <c r="H42" s="65">
        <v>0</v>
      </c>
    </row>
    <row r="43" spans="1:8" ht="15">
      <c r="A43" s="24" t="s">
        <v>34</v>
      </c>
      <c r="B43" s="71">
        <f t="shared" si="3"/>
        <v>8</v>
      </c>
      <c r="C43" s="65">
        <v>0</v>
      </c>
      <c r="D43" s="44">
        <v>1</v>
      </c>
      <c r="E43" s="65">
        <v>0</v>
      </c>
      <c r="F43" s="65">
        <v>0</v>
      </c>
      <c r="G43" s="44">
        <v>6</v>
      </c>
      <c r="H43" s="44">
        <v>1</v>
      </c>
    </row>
    <row r="44" spans="1:8" ht="15">
      <c r="A44" s="19" t="s">
        <v>35</v>
      </c>
      <c r="B44" s="71">
        <f t="shared" si="3"/>
        <v>146</v>
      </c>
      <c r="C44" s="44">
        <v>31</v>
      </c>
      <c r="D44" s="44">
        <v>61</v>
      </c>
      <c r="E44" s="73">
        <v>37</v>
      </c>
      <c r="F44" s="73">
        <v>0</v>
      </c>
      <c r="G44" s="44">
        <v>17</v>
      </c>
      <c r="H44" s="44">
        <v>0</v>
      </c>
    </row>
    <row r="45" spans="1:8" ht="15">
      <c r="A45" s="19" t="s">
        <v>37</v>
      </c>
      <c r="B45" s="71">
        <f t="shared" si="3"/>
        <v>7</v>
      </c>
      <c r="C45" s="65">
        <v>0</v>
      </c>
      <c r="D45" s="44">
        <v>1</v>
      </c>
      <c r="E45" s="73">
        <v>0</v>
      </c>
      <c r="F45" s="65">
        <v>0</v>
      </c>
      <c r="G45" s="44">
        <v>6</v>
      </c>
      <c r="H45" s="65">
        <v>0</v>
      </c>
    </row>
    <row r="46" spans="1:8" ht="15">
      <c r="A46" s="19" t="s">
        <v>36</v>
      </c>
      <c r="B46" s="53">
        <f t="shared" si="3"/>
        <v>1</v>
      </c>
      <c r="C46" s="65">
        <v>0</v>
      </c>
      <c r="D46" s="65">
        <v>0</v>
      </c>
      <c r="E46" s="65">
        <v>0</v>
      </c>
      <c r="F46" s="65">
        <v>0</v>
      </c>
      <c r="G46" s="44">
        <v>1</v>
      </c>
      <c r="H46" s="65">
        <v>0</v>
      </c>
    </row>
    <row r="47" spans="1:8" ht="15">
      <c r="A47" s="19" t="s">
        <v>38</v>
      </c>
      <c r="B47" s="71">
        <f t="shared" si="3"/>
        <v>7</v>
      </c>
      <c r="C47" s="65">
        <v>0</v>
      </c>
      <c r="D47" s="65">
        <v>0</v>
      </c>
      <c r="E47" s="73">
        <v>5</v>
      </c>
      <c r="F47" s="65">
        <v>0</v>
      </c>
      <c r="G47" s="44">
        <v>2</v>
      </c>
      <c r="H47" s="65">
        <v>0</v>
      </c>
    </row>
    <row r="48" spans="1:8" ht="15">
      <c r="A48" s="19" t="s">
        <v>39</v>
      </c>
      <c r="B48" s="53">
        <f t="shared" si="3"/>
        <v>153</v>
      </c>
      <c r="C48" s="44">
        <v>2</v>
      </c>
      <c r="D48" s="44">
        <v>40</v>
      </c>
      <c r="E48" s="66">
        <v>2</v>
      </c>
      <c r="F48" s="44">
        <v>1</v>
      </c>
      <c r="G48" s="44">
        <v>47</v>
      </c>
      <c r="H48" s="44">
        <v>61</v>
      </c>
    </row>
    <row r="49" spans="1:8" ht="15">
      <c r="A49" s="19" t="s">
        <v>40</v>
      </c>
      <c r="B49" s="71">
        <f t="shared" si="3"/>
        <v>5</v>
      </c>
      <c r="C49" s="65">
        <v>0</v>
      </c>
      <c r="D49" s="44">
        <v>2</v>
      </c>
      <c r="E49" s="65">
        <v>0</v>
      </c>
      <c r="F49" s="65">
        <v>0</v>
      </c>
      <c r="G49" s="44">
        <v>2</v>
      </c>
      <c r="H49" s="44">
        <v>1</v>
      </c>
    </row>
    <row r="50" spans="1:8" ht="15">
      <c r="A50" s="19" t="s">
        <v>41</v>
      </c>
      <c r="B50" s="53">
        <f t="shared" si="3"/>
        <v>1</v>
      </c>
      <c r="C50" s="65">
        <v>0</v>
      </c>
      <c r="D50" s="66">
        <v>0</v>
      </c>
      <c r="E50" s="66">
        <v>0</v>
      </c>
      <c r="F50" s="44">
        <v>0</v>
      </c>
      <c r="G50" s="44">
        <v>1</v>
      </c>
      <c r="H50" s="44">
        <v>0</v>
      </c>
    </row>
    <row r="51" spans="1:8" ht="15">
      <c r="A51" s="19" t="s">
        <v>42</v>
      </c>
      <c r="B51" s="53">
        <f t="shared" si="3"/>
        <v>11</v>
      </c>
      <c r="C51" s="65">
        <v>0</v>
      </c>
      <c r="D51" s="44">
        <v>1</v>
      </c>
      <c r="E51" s="66">
        <v>9</v>
      </c>
      <c r="F51" s="44">
        <v>0</v>
      </c>
      <c r="G51" s="44">
        <v>1</v>
      </c>
      <c r="H51" s="65">
        <v>0</v>
      </c>
    </row>
    <row r="52" spans="1:8" ht="15">
      <c r="A52" s="19" t="s">
        <v>43</v>
      </c>
      <c r="B52" s="53">
        <f t="shared" si="3"/>
        <v>11</v>
      </c>
      <c r="C52" s="65">
        <v>0</v>
      </c>
      <c r="D52" s="44">
        <v>2</v>
      </c>
      <c r="E52" s="65">
        <v>0</v>
      </c>
      <c r="F52" s="65">
        <v>0</v>
      </c>
      <c r="G52" s="44">
        <v>7</v>
      </c>
      <c r="H52" s="44">
        <v>2</v>
      </c>
    </row>
    <row r="53" spans="1:8" ht="15">
      <c r="A53" s="19" t="s">
        <v>44</v>
      </c>
      <c r="B53" s="53">
        <f t="shared" si="3"/>
        <v>7</v>
      </c>
      <c r="C53" s="65">
        <v>0</v>
      </c>
      <c r="D53" s="44">
        <v>1</v>
      </c>
      <c r="E53" s="65">
        <v>0</v>
      </c>
      <c r="F53" s="65">
        <v>0</v>
      </c>
      <c r="G53" s="44">
        <v>6</v>
      </c>
      <c r="H53" s="65">
        <v>0</v>
      </c>
    </row>
    <row r="54" spans="1:8" ht="15">
      <c r="A54" s="21" t="s">
        <v>0</v>
      </c>
      <c r="B54" s="53">
        <f t="shared" si="3"/>
        <v>1083</v>
      </c>
      <c r="C54" s="65">
        <f aca="true" t="shared" si="7" ref="C54:H54">SUM(C55:C60)</f>
        <v>0</v>
      </c>
      <c r="D54" s="72">
        <f t="shared" si="7"/>
        <v>35</v>
      </c>
      <c r="E54" s="72">
        <f t="shared" si="7"/>
        <v>1039</v>
      </c>
      <c r="F54" s="91">
        <v>0</v>
      </c>
      <c r="G54" s="72">
        <f t="shared" si="7"/>
        <v>9</v>
      </c>
      <c r="H54" s="65">
        <f t="shared" si="7"/>
        <v>0</v>
      </c>
    </row>
    <row r="55" spans="1:8" ht="15">
      <c r="A55" s="19" t="s">
        <v>45</v>
      </c>
      <c r="B55" s="53">
        <f t="shared" si="3"/>
        <v>80</v>
      </c>
      <c r="C55" s="65">
        <v>0</v>
      </c>
      <c r="D55" s="65">
        <v>0</v>
      </c>
      <c r="E55" s="66">
        <v>80</v>
      </c>
      <c r="F55" s="65">
        <v>0</v>
      </c>
      <c r="G55" s="65">
        <v>0</v>
      </c>
      <c r="H55" s="65">
        <v>0</v>
      </c>
    </row>
    <row r="56" spans="1:8" ht="15">
      <c r="A56" s="19" t="s">
        <v>46</v>
      </c>
      <c r="B56" s="53">
        <f t="shared" si="3"/>
        <v>981</v>
      </c>
      <c r="C56" s="65">
        <v>0</v>
      </c>
      <c r="D56" s="44">
        <v>26</v>
      </c>
      <c r="E56" s="66">
        <v>949</v>
      </c>
      <c r="F56" s="65">
        <v>0</v>
      </c>
      <c r="G56" s="44">
        <v>6</v>
      </c>
      <c r="H56" s="65">
        <v>0</v>
      </c>
    </row>
    <row r="57" spans="1:8" ht="15">
      <c r="A57" s="19" t="s">
        <v>47</v>
      </c>
      <c r="B57" s="53">
        <f t="shared" si="3"/>
        <v>8</v>
      </c>
      <c r="C57" s="65">
        <v>0</v>
      </c>
      <c r="D57" s="65">
        <v>0</v>
      </c>
      <c r="E57" s="66">
        <v>8</v>
      </c>
      <c r="F57" s="65">
        <v>0</v>
      </c>
      <c r="G57" s="65">
        <v>0</v>
      </c>
      <c r="H57" s="65">
        <v>0</v>
      </c>
    </row>
    <row r="58" spans="1:8" ht="15">
      <c r="A58" s="19" t="s">
        <v>48</v>
      </c>
      <c r="B58" s="53">
        <f t="shared" si="3"/>
        <v>12</v>
      </c>
      <c r="C58" s="65">
        <v>0</v>
      </c>
      <c r="D58" s="44">
        <v>9</v>
      </c>
      <c r="E58" s="73" t="s">
        <v>58</v>
      </c>
      <c r="F58" s="65">
        <v>0</v>
      </c>
      <c r="G58" s="44">
        <v>3</v>
      </c>
      <c r="H58" s="65">
        <v>0</v>
      </c>
    </row>
    <row r="59" spans="1:8" ht="15">
      <c r="A59" s="19" t="s">
        <v>49</v>
      </c>
      <c r="B59" s="53">
        <f t="shared" si="3"/>
        <v>1</v>
      </c>
      <c r="C59" s="65">
        <v>0</v>
      </c>
      <c r="D59" s="65">
        <v>0</v>
      </c>
      <c r="E59" s="73">
        <v>1</v>
      </c>
      <c r="F59" s="65">
        <v>0</v>
      </c>
      <c r="G59" s="65">
        <v>0</v>
      </c>
      <c r="H59" s="65">
        <v>0</v>
      </c>
    </row>
    <row r="60" spans="1:8" ht="15">
      <c r="A60" s="19" t="s">
        <v>50</v>
      </c>
      <c r="B60" s="53">
        <f t="shared" si="3"/>
        <v>1</v>
      </c>
      <c r="C60" s="65">
        <v>0</v>
      </c>
      <c r="D60" s="65">
        <v>0</v>
      </c>
      <c r="E60" s="66">
        <v>1</v>
      </c>
      <c r="F60" s="65">
        <v>0</v>
      </c>
      <c r="G60" s="65">
        <v>0</v>
      </c>
      <c r="H60" s="65">
        <v>0</v>
      </c>
    </row>
    <row r="61" spans="1:8" ht="15">
      <c r="A61" s="21" t="s">
        <v>51</v>
      </c>
      <c r="B61" s="53">
        <f t="shared" si="3"/>
        <v>2541</v>
      </c>
      <c r="C61" s="72">
        <f aca="true" t="shared" si="8" ref="C61:H61">SUM(C62:C64)</f>
        <v>80</v>
      </c>
      <c r="D61" s="72">
        <f t="shared" si="8"/>
        <v>550</v>
      </c>
      <c r="E61" s="72">
        <f t="shared" si="8"/>
        <v>233</v>
      </c>
      <c r="F61" s="72">
        <f t="shared" si="8"/>
        <v>1070</v>
      </c>
      <c r="G61" s="72">
        <f t="shared" si="8"/>
        <v>367</v>
      </c>
      <c r="H61" s="72">
        <f t="shared" si="8"/>
        <v>241</v>
      </c>
    </row>
    <row r="62" spans="1:8" ht="15">
      <c r="A62" s="19" t="s">
        <v>52</v>
      </c>
      <c r="B62" s="53">
        <f t="shared" si="3"/>
        <v>1979</v>
      </c>
      <c r="C62" s="44">
        <v>53</v>
      </c>
      <c r="D62" s="44">
        <v>409</v>
      </c>
      <c r="E62" s="66">
        <v>89</v>
      </c>
      <c r="F62" s="44">
        <v>1051</v>
      </c>
      <c r="G62" s="44">
        <v>202</v>
      </c>
      <c r="H62" s="44">
        <v>175</v>
      </c>
    </row>
    <row r="63" spans="1:8" ht="15">
      <c r="A63" s="19" t="s">
        <v>53</v>
      </c>
      <c r="B63" s="53">
        <f t="shared" si="3"/>
        <v>406</v>
      </c>
      <c r="C63" s="44">
        <v>26</v>
      </c>
      <c r="D63" s="44">
        <v>137</v>
      </c>
      <c r="E63" s="66">
        <v>2</v>
      </c>
      <c r="F63" s="44">
        <v>18</v>
      </c>
      <c r="G63" s="44">
        <v>157</v>
      </c>
      <c r="H63" s="44">
        <v>66</v>
      </c>
    </row>
    <row r="64" spans="1:8" ht="15">
      <c r="A64" s="28" t="s">
        <v>63</v>
      </c>
      <c r="B64" s="53">
        <f t="shared" si="3"/>
        <v>156</v>
      </c>
      <c r="C64" s="44">
        <v>1</v>
      </c>
      <c r="D64" s="44">
        <v>4</v>
      </c>
      <c r="E64" s="66">
        <v>142</v>
      </c>
      <c r="F64" s="44">
        <v>1</v>
      </c>
      <c r="G64" s="44">
        <v>8</v>
      </c>
      <c r="H64" s="44">
        <v>0</v>
      </c>
    </row>
    <row r="65" spans="1:8" ht="15">
      <c r="A65" s="21" t="s">
        <v>54</v>
      </c>
      <c r="B65" s="71">
        <f t="shared" si="3"/>
        <v>109</v>
      </c>
      <c r="C65" s="72">
        <v>0</v>
      </c>
      <c r="D65" s="65">
        <v>0</v>
      </c>
      <c r="E65" s="72">
        <v>91</v>
      </c>
      <c r="F65" s="72">
        <v>18</v>
      </c>
      <c r="G65" s="65">
        <v>0</v>
      </c>
      <c r="H65" s="65">
        <v>0</v>
      </c>
    </row>
    <row r="66" spans="1:8" s="36" customFormat="1" ht="15">
      <c r="A66" s="22" t="s">
        <v>55</v>
      </c>
      <c r="B66" s="8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67"/>
  <sheetViews>
    <sheetView view="pageLayout" zoomScaleNormal="130" workbookViewId="0" topLeftCell="A1">
      <selection activeCell="A6" sqref="A6:A7"/>
    </sheetView>
  </sheetViews>
  <sheetFormatPr defaultColWidth="9.140625" defaultRowHeight="15"/>
  <cols>
    <col min="1" max="1" width="35.28125" style="9" customWidth="1"/>
    <col min="2" max="5" width="12.7109375" style="9" customWidth="1"/>
  </cols>
  <sheetData>
    <row r="1" spans="1:5" ht="15">
      <c r="A1" s="119" t="s">
        <v>59</v>
      </c>
      <c r="B1" s="119"/>
      <c r="C1" s="119"/>
      <c r="D1" s="119"/>
      <c r="E1" s="119"/>
    </row>
    <row r="2" spans="1:5" ht="15">
      <c r="A2" s="13"/>
      <c r="B2" s="14"/>
      <c r="C2" s="14"/>
      <c r="D2" s="14"/>
      <c r="E2" s="14"/>
    </row>
    <row r="3" spans="1:5" ht="15">
      <c r="A3" s="105" t="s">
        <v>76</v>
      </c>
      <c r="B3" s="120"/>
      <c r="C3" s="120"/>
      <c r="D3" s="120"/>
      <c r="E3" s="120"/>
    </row>
    <row r="4" spans="1:5" ht="15">
      <c r="A4" s="32"/>
      <c r="B4" s="34"/>
      <c r="C4" s="34"/>
      <c r="D4" s="34"/>
      <c r="E4" s="34"/>
    </row>
    <row r="5" spans="1:5" ht="15">
      <c r="A5" s="107" t="s">
        <v>1</v>
      </c>
      <c r="B5" s="107"/>
      <c r="C5" s="107"/>
      <c r="D5" s="107"/>
      <c r="E5" s="107"/>
    </row>
    <row r="6" spans="1:5" ht="15" customHeight="1">
      <c r="A6" s="121" t="s">
        <v>2</v>
      </c>
      <c r="B6" s="111">
        <v>2015</v>
      </c>
      <c r="C6" s="117">
        <v>2016</v>
      </c>
      <c r="D6" s="117">
        <v>2017</v>
      </c>
      <c r="E6" s="117">
        <v>2018</v>
      </c>
    </row>
    <row r="7" spans="1:5" ht="21.75" customHeight="1">
      <c r="A7" s="122"/>
      <c r="B7" s="116"/>
      <c r="C7" s="118"/>
      <c r="D7" s="118"/>
      <c r="E7" s="118"/>
    </row>
    <row r="8" spans="1:5" ht="15">
      <c r="A8" s="19" t="s">
        <v>10</v>
      </c>
      <c r="B8" s="93">
        <v>655</v>
      </c>
      <c r="C8" s="94">
        <v>709</v>
      </c>
      <c r="D8" s="94">
        <v>770</v>
      </c>
      <c r="E8" s="94">
        <v>798</v>
      </c>
    </row>
    <row r="9" spans="1:5" ht="15">
      <c r="A9" s="19" t="s">
        <v>11</v>
      </c>
      <c r="B9" s="85">
        <v>283</v>
      </c>
      <c r="C9" s="95">
        <v>286</v>
      </c>
      <c r="D9" s="95">
        <v>195</v>
      </c>
      <c r="E9" s="95">
        <v>219</v>
      </c>
    </row>
    <row r="10" spans="1:5" ht="15">
      <c r="A10" s="19" t="s">
        <v>12</v>
      </c>
      <c r="B10" s="85">
        <v>1766</v>
      </c>
      <c r="C10" s="95">
        <v>1818</v>
      </c>
      <c r="D10" s="95">
        <v>2012</v>
      </c>
      <c r="E10" s="95">
        <v>2109</v>
      </c>
    </row>
    <row r="11" spans="1:5" ht="15">
      <c r="A11" s="19" t="s">
        <v>13</v>
      </c>
      <c r="B11" s="85">
        <v>16</v>
      </c>
      <c r="C11" s="95">
        <v>15</v>
      </c>
      <c r="D11" s="95">
        <v>34</v>
      </c>
      <c r="E11" s="95">
        <v>27</v>
      </c>
    </row>
    <row r="12" spans="1:5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</row>
    <row r="13" spans="1:5" ht="15">
      <c r="A13" s="19" t="s">
        <v>15</v>
      </c>
      <c r="B13" s="85">
        <v>-2</v>
      </c>
      <c r="C13" s="96">
        <v>-2</v>
      </c>
      <c r="D13" s="96">
        <v>4</v>
      </c>
      <c r="E13" s="96">
        <v>12</v>
      </c>
    </row>
    <row r="14" spans="1:5" ht="15">
      <c r="A14" s="7" t="s">
        <v>62</v>
      </c>
      <c r="B14" s="97">
        <v>2686</v>
      </c>
      <c r="C14" s="98">
        <v>2796</v>
      </c>
      <c r="D14" s="98">
        <v>2939</v>
      </c>
      <c r="E14" s="98">
        <v>3087</v>
      </c>
    </row>
    <row r="15" spans="1:5" ht="15">
      <c r="A15" s="20" t="s">
        <v>16</v>
      </c>
      <c r="B15" s="90">
        <v>415</v>
      </c>
      <c r="C15" s="99">
        <v>424</v>
      </c>
      <c r="D15" s="99">
        <v>411</v>
      </c>
      <c r="E15" s="99">
        <v>430</v>
      </c>
    </row>
    <row r="16" spans="1:5" ht="15">
      <c r="A16" s="19" t="s">
        <v>17</v>
      </c>
      <c r="B16" s="85">
        <v>4</v>
      </c>
      <c r="C16" s="95">
        <v>4</v>
      </c>
      <c r="D16" s="95">
        <v>7</v>
      </c>
      <c r="E16" s="95">
        <v>10</v>
      </c>
    </row>
    <row r="17" spans="1:5" ht="25.5">
      <c r="A17" s="5" t="s">
        <v>18</v>
      </c>
      <c r="B17" s="85">
        <v>279</v>
      </c>
      <c r="C17" s="95">
        <v>279</v>
      </c>
      <c r="D17" s="95">
        <v>260</v>
      </c>
      <c r="E17" s="95">
        <v>285</v>
      </c>
    </row>
    <row r="18" spans="1:5" ht="25.5">
      <c r="A18" s="5" t="s">
        <v>19</v>
      </c>
      <c r="B18" s="85">
        <v>31</v>
      </c>
      <c r="C18" s="95">
        <v>32</v>
      </c>
      <c r="D18" s="95">
        <v>29</v>
      </c>
      <c r="E18" s="95">
        <v>28</v>
      </c>
    </row>
    <row r="19" spans="1:5" ht="15">
      <c r="A19" s="6" t="s">
        <v>20</v>
      </c>
      <c r="B19" s="85">
        <v>39</v>
      </c>
      <c r="C19" s="95">
        <v>44</v>
      </c>
      <c r="D19" s="95">
        <v>50</v>
      </c>
      <c r="E19" s="95">
        <v>41</v>
      </c>
    </row>
    <row r="20" spans="1:5" ht="15">
      <c r="A20" s="6" t="s">
        <v>21</v>
      </c>
      <c r="B20" s="85">
        <v>44</v>
      </c>
      <c r="C20" s="95">
        <v>46</v>
      </c>
      <c r="D20" s="95">
        <v>49</v>
      </c>
      <c r="E20" s="95">
        <v>53</v>
      </c>
    </row>
    <row r="21" spans="1:5" ht="15">
      <c r="A21" s="19" t="s">
        <v>22</v>
      </c>
      <c r="B21" s="85">
        <v>0</v>
      </c>
      <c r="C21" s="44">
        <v>0</v>
      </c>
      <c r="D21" s="41">
        <v>0</v>
      </c>
      <c r="E21" s="41">
        <v>0</v>
      </c>
    </row>
    <row r="22" spans="1:5" ht="15">
      <c r="A22" s="19" t="s">
        <v>23</v>
      </c>
      <c r="B22" s="85">
        <v>16</v>
      </c>
      <c r="C22" s="95">
        <v>18</v>
      </c>
      <c r="D22" s="95">
        <v>14</v>
      </c>
      <c r="E22" s="95">
        <v>12</v>
      </c>
    </row>
    <row r="23" spans="1:5" ht="15">
      <c r="A23" s="19" t="s">
        <v>24</v>
      </c>
      <c r="B23" s="85">
        <v>0</v>
      </c>
      <c r="C23" s="41">
        <v>0</v>
      </c>
      <c r="D23" s="41">
        <v>0</v>
      </c>
      <c r="E23" s="41">
        <v>0</v>
      </c>
    </row>
    <row r="24" spans="1:5" ht="15">
      <c r="A24" s="19" t="s">
        <v>25</v>
      </c>
      <c r="B24" s="85">
        <v>2</v>
      </c>
      <c r="C24" s="95">
        <v>1</v>
      </c>
      <c r="D24" s="95">
        <v>2</v>
      </c>
      <c r="E24" s="95">
        <v>1</v>
      </c>
    </row>
    <row r="25" spans="1:5" ht="15">
      <c r="A25" s="19" t="s">
        <v>26</v>
      </c>
      <c r="B25" s="85">
        <v>0</v>
      </c>
      <c r="C25" s="41">
        <v>0</v>
      </c>
      <c r="D25" s="41">
        <v>0</v>
      </c>
      <c r="E25" s="41">
        <v>0</v>
      </c>
    </row>
    <row r="26" spans="1:14" ht="15">
      <c r="A26" s="21" t="s">
        <v>27</v>
      </c>
      <c r="B26" s="90">
        <v>331</v>
      </c>
      <c r="C26" s="98">
        <v>346</v>
      </c>
      <c r="D26" s="98">
        <v>336</v>
      </c>
      <c r="E26" s="98">
        <v>345</v>
      </c>
      <c r="F26" s="18"/>
      <c r="G26" s="18"/>
      <c r="H26" s="18"/>
      <c r="I26" s="18"/>
      <c r="J26" s="18"/>
      <c r="K26" s="18"/>
      <c r="L26" s="18"/>
      <c r="M26" s="18"/>
      <c r="N26" s="18"/>
    </row>
    <row r="27" spans="1:5" ht="15">
      <c r="A27" s="19" t="s">
        <v>17</v>
      </c>
      <c r="B27" s="85">
        <v>5</v>
      </c>
      <c r="C27" s="95">
        <v>4</v>
      </c>
      <c r="D27" s="95">
        <v>5</v>
      </c>
      <c r="E27" s="95">
        <v>7</v>
      </c>
    </row>
    <row r="28" spans="1:5" ht="25.5">
      <c r="A28" s="5" t="s">
        <v>18</v>
      </c>
      <c r="B28" s="100">
        <v>216</v>
      </c>
      <c r="C28" s="95">
        <v>217</v>
      </c>
      <c r="D28" s="95">
        <v>213</v>
      </c>
      <c r="E28" s="95">
        <v>224</v>
      </c>
    </row>
    <row r="29" spans="1:5" ht="25.5">
      <c r="A29" s="5" t="s">
        <v>19</v>
      </c>
      <c r="B29" s="85">
        <v>18</v>
      </c>
      <c r="C29" s="95">
        <v>22</v>
      </c>
      <c r="D29" s="95">
        <v>24</v>
      </c>
      <c r="E29" s="95">
        <v>21</v>
      </c>
    </row>
    <row r="30" spans="1:5" ht="15">
      <c r="A30" s="6" t="s">
        <v>20</v>
      </c>
      <c r="B30" s="85">
        <v>43</v>
      </c>
      <c r="C30" s="95">
        <v>47</v>
      </c>
      <c r="D30" s="95">
        <v>42</v>
      </c>
      <c r="E30" s="95">
        <v>43</v>
      </c>
    </row>
    <row r="31" spans="1:5" ht="15">
      <c r="A31" s="6" t="s">
        <v>21</v>
      </c>
      <c r="B31" s="85">
        <v>38</v>
      </c>
      <c r="C31" s="95">
        <v>41</v>
      </c>
      <c r="D31" s="95">
        <v>38</v>
      </c>
      <c r="E31" s="95">
        <v>42</v>
      </c>
    </row>
    <row r="32" spans="1:5" ht="15">
      <c r="A32" s="19" t="s">
        <v>22</v>
      </c>
      <c r="B32" s="85">
        <v>0</v>
      </c>
      <c r="C32" s="41">
        <v>0</v>
      </c>
      <c r="D32" s="41">
        <v>0</v>
      </c>
      <c r="E32" s="41">
        <v>0</v>
      </c>
    </row>
    <row r="33" spans="1:5" ht="15">
      <c r="A33" s="19" t="s">
        <v>23</v>
      </c>
      <c r="B33" s="85">
        <v>11</v>
      </c>
      <c r="C33" s="95">
        <v>15</v>
      </c>
      <c r="D33" s="95">
        <v>14</v>
      </c>
      <c r="E33" s="95">
        <v>8</v>
      </c>
    </row>
    <row r="34" spans="1:5" ht="15">
      <c r="A34" s="19" t="s">
        <v>24</v>
      </c>
      <c r="B34" s="85">
        <v>0</v>
      </c>
      <c r="C34" s="41">
        <v>0</v>
      </c>
      <c r="D34" s="41">
        <v>0</v>
      </c>
      <c r="E34" s="41">
        <v>0</v>
      </c>
    </row>
    <row r="35" spans="1:5" ht="15">
      <c r="A35" s="19" t="s">
        <v>25</v>
      </c>
      <c r="B35" s="101">
        <v>0</v>
      </c>
      <c r="C35" s="102">
        <v>0</v>
      </c>
      <c r="D35" s="102">
        <v>0</v>
      </c>
      <c r="E35" s="102">
        <v>0</v>
      </c>
    </row>
    <row r="36" spans="1:5" ht="15">
      <c r="A36" s="19" t="s">
        <v>28</v>
      </c>
      <c r="B36" s="85">
        <v>0</v>
      </c>
      <c r="C36" s="41">
        <v>0</v>
      </c>
      <c r="D36" s="41">
        <v>0</v>
      </c>
      <c r="E36" s="41">
        <v>0</v>
      </c>
    </row>
    <row r="37" spans="1:5" ht="15">
      <c r="A37" s="21" t="s">
        <v>29</v>
      </c>
      <c r="B37" s="90">
        <v>18</v>
      </c>
      <c r="C37" s="98">
        <v>19</v>
      </c>
      <c r="D37" s="98">
        <v>17</v>
      </c>
      <c r="E37" s="98">
        <v>16</v>
      </c>
    </row>
    <row r="38" spans="1:5" ht="15">
      <c r="A38" s="22" t="s">
        <v>30</v>
      </c>
      <c r="B38" s="55">
        <v>129</v>
      </c>
      <c r="C38" s="58">
        <v>128</v>
      </c>
      <c r="D38" s="58">
        <v>128</v>
      </c>
      <c r="E38" s="58">
        <v>124</v>
      </c>
    </row>
    <row r="39" spans="1:5" ht="15">
      <c r="A39" s="23" t="s">
        <v>31</v>
      </c>
      <c r="B39" s="46">
        <v>2455</v>
      </c>
      <c r="C39" s="59">
        <v>2571</v>
      </c>
      <c r="D39" s="59">
        <v>2719</v>
      </c>
      <c r="E39" s="59">
        <v>2862</v>
      </c>
    </row>
    <row r="40" spans="1:5" ht="15">
      <c r="A40" s="23" t="s">
        <v>60</v>
      </c>
      <c r="B40" s="46">
        <v>2410</v>
      </c>
      <c r="C40" s="59">
        <v>2525</v>
      </c>
      <c r="D40" s="59">
        <v>2671</v>
      </c>
      <c r="E40" s="59">
        <v>2786</v>
      </c>
    </row>
    <row r="41" spans="1:5" ht="15">
      <c r="A41" s="20" t="s">
        <v>32</v>
      </c>
      <c r="B41" s="90">
        <v>209</v>
      </c>
      <c r="C41" s="98">
        <v>203</v>
      </c>
      <c r="D41" s="98">
        <v>218</v>
      </c>
      <c r="E41" s="98">
        <v>251</v>
      </c>
    </row>
    <row r="42" spans="1:5" ht="15">
      <c r="A42" s="24" t="s">
        <v>33</v>
      </c>
      <c r="B42" s="101">
        <v>0</v>
      </c>
      <c r="C42" s="102">
        <v>0</v>
      </c>
      <c r="D42" s="102">
        <v>0</v>
      </c>
      <c r="E42" s="102">
        <v>0</v>
      </c>
    </row>
    <row r="43" spans="1:5" ht="15">
      <c r="A43" s="24" t="s">
        <v>34</v>
      </c>
      <c r="B43" s="85">
        <v>5</v>
      </c>
      <c r="C43" s="95">
        <v>5</v>
      </c>
      <c r="D43" s="95">
        <v>6</v>
      </c>
      <c r="E43" s="95">
        <v>6</v>
      </c>
    </row>
    <row r="44" spans="1:5" ht="15">
      <c r="A44" s="19" t="s">
        <v>35</v>
      </c>
      <c r="B44" s="85">
        <v>88</v>
      </c>
      <c r="C44" s="95">
        <v>69</v>
      </c>
      <c r="D44" s="95">
        <v>83</v>
      </c>
      <c r="E44" s="95">
        <v>102</v>
      </c>
    </row>
    <row r="45" spans="1:5" ht="15">
      <c r="A45" s="19" t="s">
        <v>37</v>
      </c>
      <c r="B45" s="85">
        <v>4</v>
      </c>
      <c r="C45" s="95">
        <v>4</v>
      </c>
      <c r="D45" s="95">
        <v>4</v>
      </c>
      <c r="E45" s="95">
        <v>5</v>
      </c>
    </row>
    <row r="46" spans="1:5" ht="15">
      <c r="A46" s="19" t="s">
        <v>36</v>
      </c>
      <c r="B46" s="101">
        <v>0</v>
      </c>
      <c r="C46" s="102">
        <v>0</v>
      </c>
      <c r="D46" s="41">
        <v>0</v>
      </c>
      <c r="E46" s="41">
        <v>1</v>
      </c>
    </row>
    <row r="47" spans="1:5" ht="15">
      <c r="A47" s="19" t="s">
        <v>38</v>
      </c>
      <c r="B47" s="85">
        <v>2</v>
      </c>
      <c r="C47" s="95">
        <v>2</v>
      </c>
      <c r="D47" s="95">
        <v>2</v>
      </c>
      <c r="E47" s="95">
        <v>5</v>
      </c>
    </row>
    <row r="48" spans="1:5" ht="15">
      <c r="A48" s="19" t="s">
        <v>39</v>
      </c>
      <c r="B48" s="85">
        <v>94</v>
      </c>
      <c r="C48" s="95">
        <v>103</v>
      </c>
      <c r="D48" s="95">
        <v>103</v>
      </c>
      <c r="E48" s="95">
        <v>107</v>
      </c>
    </row>
    <row r="49" spans="1:5" ht="15">
      <c r="A49" s="19" t="s">
        <v>40</v>
      </c>
      <c r="B49" s="85">
        <v>1</v>
      </c>
      <c r="C49" s="95">
        <v>1</v>
      </c>
      <c r="D49" s="95">
        <v>2</v>
      </c>
      <c r="E49" s="95">
        <v>2</v>
      </c>
    </row>
    <row r="50" spans="1:5" ht="15">
      <c r="A50" s="19" t="s">
        <v>41</v>
      </c>
      <c r="B50" s="85">
        <v>1</v>
      </c>
      <c r="C50" s="95">
        <v>2</v>
      </c>
      <c r="D50" s="95">
        <v>1</v>
      </c>
      <c r="E50" s="95">
        <v>1</v>
      </c>
    </row>
    <row r="51" spans="1:5" ht="15">
      <c r="A51" s="19" t="s">
        <v>42</v>
      </c>
      <c r="B51" s="85">
        <v>4</v>
      </c>
      <c r="C51" s="95">
        <v>5</v>
      </c>
      <c r="D51" s="95">
        <v>6</v>
      </c>
      <c r="E51" s="95">
        <v>9</v>
      </c>
    </row>
    <row r="52" spans="1:5" ht="15">
      <c r="A52" s="19" t="s">
        <v>43</v>
      </c>
      <c r="B52" s="85">
        <v>6</v>
      </c>
      <c r="C52" s="95">
        <v>7</v>
      </c>
      <c r="D52" s="95">
        <v>7</v>
      </c>
      <c r="E52" s="95">
        <v>8</v>
      </c>
    </row>
    <row r="53" spans="1:5" ht="15">
      <c r="A53" s="19" t="s">
        <v>44</v>
      </c>
      <c r="B53" s="85">
        <v>4</v>
      </c>
      <c r="C53" s="95">
        <v>5</v>
      </c>
      <c r="D53" s="95">
        <v>4</v>
      </c>
      <c r="E53" s="95">
        <v>5</v>
      </c>
    </row>
    <row r="54" spans="1:5" ht="15">
      <c r="A54" s="21" t="s">
        <v>0</v>
      </c>
      <c r="B54" s="90">
        <v>662</v>
      </c>
      <c r="C54" s="98">
        <v>717</v>
      </c>
      <c r="D54" s="98">
        <v>734</v>
      </c>
      <c r="E54" s="98">
        <v>758</v>
      </c>
    </row>
    <row r="55" spans="1:5" ht="15">
      <c r="A55" s="19" t="s">
        <v>45</v>
      </c>
      <c r="B55" s="85">
        <v>25</v>
      </c>
      <c r="C55" s="95">
        <v>33</v>
      </c>
      <c r="D55" s="95">
        <v>47</v>
      </c>
      <c r="E55" s="95">
        <v>55</v>
      </c>
    </row>
    <row r="56" spans="1:5" ht="15">
      <c r="A56" s="19" t="s">
        <v>46</v>
      </c>
      <c r="B56" s="85">
        <v>621</v>
      </c>
      <c r="C56" s="95">
        <v>661</v>
      </c>
      <c r="D56" s="95">
        <v>665</v>
      </c>
      <c r="E56" s="95">
        <v>688</v>
      </c>
    </row>
    <row r="57" spans="1:5" ht="15">
      <c r="A57" s="19" t="s">
        <v>47</v>
      </c>
      <c r="B57" s="85">
        <v>6</v>
      </c>
      <c r="C57" s="95">
        <v>13</v>
      </c>
      <c r="D57" s="95">
        <v>10</v>
      </c>
      <c r="E57" s="95">
        <v>6</v>
      </c>
    </row>
    <row r="58" spans="1:5" ht="15">
      <c r="A58" s="19" t="s">
        <v>48</v>
      </c>
      <c r="B58" s="85">
        <v>8</v>
      </c>
      <c r="C58" s="95">
        <v>8</v>
      </c>
      <c r="D58" s="95">
        <v>10</v>
      </c>
      <c r="E58" s="95">
        <v>8</v>
      </c>
    </row>
    <row r="59" spans="1:5" ht="15">
      <c r="A59" s="19" t="s">
        <v>49</v>
      </c>
      <c r="B59" s="85">
        <v>1</v>
      </c>
      <c r="C59" s="95">
        <v>1</v>
      </c>
      <c r="D59" s="95">
        <v>1</v>
      </c>
      <c r="E59" s="102">
        <v>0</v>
      </c>
    </row>
    <row r="60" spans="1:5" ht="15">
      <c r="A60" s="19" t="s">
        <v>50</v>
      </c>
      <c r="B60" s="85">
        <v>1</v>
      </c>
      <c r="C60" s="95">
        <v>1</v>
      </c>
      <c r="D60" s="95">
        <v>1</v>
      </c>
      <c r="E60" s="95">
        <v>1</v>
      </c>
    </row>
    <row r="61" spans="1:5" ht="15">
      <c r="A61" s="21" t="s">
        <v>51</v>
      </c>
      <c r="B61" s="90">
        <v>1539</v>
      </c>
      <c r="C61" s="98">
        <v>1605</v>
      </c>
      <c r="D61" s="98">
        <v>1719</v>
      </c>
      <c r="E61" s="98">
        <v>1777</v>
      </c>
    </row>
    <row r="62" spans="1:5" ht="15">
      <c r="A62" s="19" t="s">
        <v>52</v>
      </c>
      <c r="B62" s="85">
        <v>1205</v>
      </c>
      <c r="C62" s="95">
        <v>1257</v>
      </c>
      <c r="D62" s="95">
        <v>1346</v>
      </c>
      <c r="E62" s="95">
        <v>1385</v>
      </c>
    </row>
    <row r="63" spans="1:5" ht="15">
      <c r="A63" s="19" t="s">
        <v>53</v>
      </c>
      <c r="B63" s="85">
        <v>260</v>
      </c>
      <c r="C63" s="95">
        <v>268</v>
      </c>
      <c r="D63" s="95">
        <v>266</v>
      </c>
      <c r="E63" s="95">
        <v>283</v>
      </c>
    </row>
    <row r="64" spans="1:5" ht="15">
      <c r="A64" s="28" t="s">
        <v>63</v>
      </c>
      <c r="B64" s="85">
        <v>74</v>
      </c>
      <c r="C64" s="95">
        <v>80</v>
      </c>
      <c r="D64" s="95">
        <v>107</v>
      </c>
      <c r="E64" s="95">
        <v>109</v>
      </c>
    </row>
    <row r="65" spans="1:5" ht="15">
      <c r="A65" s="21" t="s">
        <v>54</v>
      </c>
      <c r="B65" s="90">
        <v>45</v>
      </c>
      <c r="C65" s="98">
        <v>46</v>
      </c>
      <c r="D65" s="98">
        <v>48</v>
      </c>
      <c r="E65" s="98">
        <v>76</v>
      </c>
    </row>
    <row r="66" spans="1:5" s="36" customFormat="1" ht="15">
      <c r="A66" s="22" t="s">
        <v>55</v>
      </c>
      <c r="B66" s="103">
        <v>0</v>
      </c>
      <c r="C66" s="47">
        <v>0</v>
      </c>
      <c r="D66" s="47">
        <v>0</v>
      </c>
      <c r="E66" s="47">
        <v>0</v>
      </c>
    </row>
    <row r="67" spans="2:5" ht="15">
      <c r="B67" s="16"/>
      <c r="C67" s="16"/>
      <c r="D67" s="16"/>
      <c r="E67" s="16"/>
    </row>
  </sheetData>
  <sheetProtection/>
  <mergeCells count="8">
    <mergeCell ref="B6:B7"/>
    <mergeCell ref="E6:E7"/>
    <mergeCell ref="D6:D7"/>
    <mergeCell ref="C6:C7"/>
    <mergeCell ref="A1:E1"/>
    <mergeCell ref="A3:E3"/>
    <mergeCell ref="A5:E5"/>
    <mergeCell ref="A6:A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view="pageLayout" zoomScaleNormal="130" workbookViewId="0" topLeftCell="A1">
      <selection activeCell="F30" sqref="F30"/>
    </sheetView>
  </sheetViews>
  <sheetFormatPr defaultColWidth="9.140625" defaultRowHeight="15"/>
  <cols>
    <col min="1" max="1" width="36.57421875" style="9" customWidth="1"/>
    <col min="2" max="5" width="12.7109375" style="9" customWidth="1"/>
  </cols>
  <sheetData>
    <row r="1" spans="1:5" ht="15">
      <c r="A1" s="13"/>
      <c r="B1" s="14"/>
      <c r="C1" s="14"/>
      <c r="D1" s="14"/>
      <c r="E1" s="14"/>
    </row>
    <row r="2" spans="1:5" ht="15">
      <c r="A2" s="13"/>
      <c r="B2" s="14"/>
      <c r="C2" s="14"/>
      <c r="D2" s="14"/>
      <c r="E2" s="14"/>
    </row>
    <row r="3" spans="1:5" ht="15">
      <c r="A3" s="105" t="s">
        <v>77</v>
      </c>
      <c r="B3" s="120"/>
      <c r="C3" s="120"/>
      <c r="D3" s="120"/>
      <c r="E3" s="120"/>
    </row>
    <row r="4" spans="1:5" ht="15">
      <c r="A4" s="32"/>
      <c r="B4" s="34"/>
      <c r="C4" s="34"/>
      <c r="D4" s="34"/>
      <c r="E4" s="34"/>
    </row>
    <row r="5" spans="1:6" ht="15">
      <c r="A5" s="107" t="s">
        <v>56</v>
      </c>
      <c r="B5" s="107"/>
      <c r="C5" s="107"/>
      <c r="D5" s="107"/>
      <c r="E5" s="107"/>
      <c r="F5" s="25"/>
    </row>
    <row r="6" spans="1:5" ht="15">
      <c r="A6" s="121" t="s">
        <v>2</v>
      </c>
      <c r="B6" s="111">
        <v>2015</v>
      </c>
      <c r="C6" s="117">
        <v>2016</v>
      </c>
      <c r="D6" s="117">
        <v>2017</v>
      </c>
      <c r="E6" s="117">
        <v>2018</v>
      </c>
    </row>
    <row r="7" spans="1:5" ht="15">
      <c r="A7" s="122"/>
      <c r="B7" s="123"/>
      <c r="C7" s="118"/>
      <c r="D7" s="118"/>
      <c r="E7" s="118"/>
    </row>
    <row r="8" spans="1:5" ht="15">
      <c r="A8" s="19" t="s">
        <v>10</v>
      </c>
      <c r="B8" s="93">
        <v>27482</v>
      </c>
      <c r="C8" s="38">
        <v>29584</v>
      </c>
      <c r="D8" s="38">
        <v>32315</v>
      </c>
      <c r="E8" s="104">
        <v>33409</v>
      </c>
    </row>
    <row r="9" spans="1:5" ht="15">
      <c r="A9" s="19" t="s">
        <v>11</v>
      </c>
      <c r="B9" s="85">
        <v>11879</v>
      </c>
      <c r="C9" s="41">
        <v>11967</v>
      </c>
      <c r="D9" s="41">
        <v>8208</v>
      </c>
      <c r="E9" s="41">
        <v>9166</v>
      </c>
    </row>
    <row r="10" spans="1:5" ht="15">
      <c r="A10" s="19" t="s">
        <v>12</v>
      </c>
      <c r="B10" s="85">
        <v>74076</v>
      </c>
      <c r="C10" s="41">
        <v>76320</v>
      </c>
      <c r="D10" s="41">
        <v>84351</v>
      </c>
      <c r="E10" s="41">
        <v>88433</v>
      </c>
    </row>
    <row r="11" spans="1:5" ht="15">
      <c r="A11" s="19" t="s">
        <v>13</v>
      </c>
      <c r="B11" s="85">
        <v>726</v>
      </c>
      <c r="C11" s="41">
        <v>634</v>
      </c>
      <c r="D11" s="41">
        <v>1403</v>
      </c>
      <c r="E11" s="41">
        <v>1161</v>
      </c>
    </row>
    <row r="12" spans="1:5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</row>
    <row r="13" spans="1:5" ht="15">
      <c r="A13" s="19" t="s">
        <v>15</v>
      </c>
      <c r="B13" s="85">
        <v>-59</v>
      </c>
      <c r="C13" s="41">
        <v>-75</v>
      </c>
      <c r="D13" s="41">
        <v>236</v>
      </c>
      <c r="E13" s="41">
        <v>453</v>
      </c>
    </row>
    <row r="14" spans="1:5" ht="15">
      <c r="A14" s="7" t="s">
        <v>62</v>
      </c>
      <c r="B14" s="97">
        <v>112652</v>
      </c>
      <c r="C14" s="48">
        <v>117162</v>
      </c>
      <c r="D14" s="48">
        <v>123235</v>
      </c>
      <c r="E14" s="48">
        <v>129394</v>
      </c>
    </row>
    <row r="15" spans="1:5" ht="15">
      <c r="A15" s="20" t="s">
        <v>16</v>
      </c>
      <c r="B15" s="90">
        <v>17380</v>
      </c>
      <c r="C15" s="49">
        <v>17732</v>
      </c>
      <c r="D15" s="49">
        <v>17165</v>
      </c>
      <c r="E15" s="49">
        <v>18009</v>
      </c>
    </row>
    <row r="16" spans="1:5" ht="15">
      <c r="A16" s="19" t="s">
        <v>17</v>
      </c>
      <c r="B16" s="85">
        <v>214</v>
      </c>
      <c r="C16" s="41">
        <v>168</v>
      </c>
      <c r="D16" s="41">
        <v>299</v>
      </c>
      <c r="E16" s="41">
        <v>411</v>
      </c>
    </row>
    <row r="17" spans="1:5" ht="25.5">
      <c r="A17" s="5" t="s">
        <v>18</v>
      </c>
      <c r="B17" s="85">
        <v>11286</v>
      </c>
      <c r="C17" s="41">
        <v>11278</v>
      </c>
      <c r="D17" s="41">
        <v>10883</v>
      </c>
      <c r="E17" s="41">
        <v>11949</v>
      </c>
    </row>
    <row r="18" spans="1:5" ht="25.5">
      <c r="A18" s="5" t="s">
        <v>19</v>
      </c>
      <c r="B18" s="85">
        <v>1236</v>
      </c>
      <c r="C18" s="41">
        <v>1222</v>
      </c>
      <c r="D18" s="41">
        <v>1238</v>
      </c>
      <c r="E18" s="41">
        <v>1179</v>
      </c>
    </row>
    <row r="19" spans="1:5" ht="15">
      <c r="A19" s="6" t="s">
        <v>20</v>
      </c>
      <c r="B19" s="85">
        <v>2040</v>
      </c>
      <c r="C19" s="41">
        <v>2276</v>
      </c>
      <c r="D19" s="41">
        <v>2042</v>
      </c>
      <c r="E19" s="41">
        <v>1709</v>
      </c>
    </row>
    <row r="20" spans="1:5" ht="15">
      <c r="A20" s="6" t="s">
        <v>21</v>
      </c>
      <c r="B20" s="85">
        <v>1872</v>
      </c>
      <c r="C20" s="41">
        <v>2049</v>
      </c>
      <c r="D20" s="41">
        <v>1975</v>
      </c>
      <c r="E20" s="41">
        <v>2187</v>
      </c>
    </row>
    <row r="21" spans="1:5" ht="15">
      <c r="A21" s="19" t="s">
        <v>22</v>
      </c>
      <c r="B21" s="85">
        <v>0</v>
      </c>
      <c r="C21" s="41">
        <v>0</v>
      </c>
      <c r="D21" s="41">
        <v>0</v>
      </c>
      <c r="E21" s="41">
        <v>0</v>
      </c>
    </row>
    <row r="22" spans="1:5" ht="15">
      <c r="A22" s="19" t="s">
        <v>23</v>
      </c>
      <c r="B22" s="85">
        <v>660</v>
      </c>
      <c r="C22" s="41">
        <v>680</v>
      </c>
      <c r="D22" s="41">
        <v>667</v>
      </c>
      <c r="E22" s="41">
        <v>523</v>
      </c>
    </row>
    <row r="23" spans="1:5" ht="15">
      <c r="A23" s="19" t="s">
        <v>24</v>
      </c>
      <c r="B23" s="85">
        <v>0</v>
      </c>
      <c r="C23" s="41">
        <v>0</v>
      </c>
      <c r="D23" s="41">
        <v>0</v>
      </c>
      <c r="E23" s="41">
        <v>0</v>
      </c>
    </row>
    <row r="24" spans="1:5" ht="15">
      <c r="A24" s="19" t="s">
        <v>25</v>
      </c>
      <c r="B24" s="85">
        <v>72</v>
      </c>
      <c r="C24" s="41">
        <v>59</v>
      </c>
      <c r="D24" s="41">
        <v>61</v>
      </c>
      <c r="E24" s="41">
        <v>51</v>
      </c>
    </row>
    <row r="25" spans="1:5" ht="15">
      <c r="A25" s="19" t="s">
        <v>26</v>
      </c>
      <c r="B25" s="85">
        <v>0</v>
      </c>
      <c r="C25" s="41">
        <v>0</v>
      </c>
      <c r="D25" s="41">
        <v>0</v>
      </c>
      <c r="E25" s="41">
        <v>0</v>
      </c>
    </row>
    <row r="26" spans="1:5" ht="15">
      <c r="A26" s="21" t="s">
        <v>27</v>
      </c>
      <c r="B26" s="90">
        <v>14122</v>
      </c>
      <c r="C26" s="49">
        <v>14495</v>
      </c>
      <c r="D26" s="49">
        <v>14130</v>
      </c>
      <c r="E26" s="49">
        <v>14464</v>
      </c>
    </row>
    <row r="27" spans="1:5" ht="15">
      <c r="A27" s="19" t="s">
        <v>17</v>
      </c>
      <c r="B27" s="85">
        <v>199</v>
      </c>
      <c r="C27" s="41">
        <v>161</v>
      </c>
      <c r="D27" s="41">
        <v>229</v>
      </c>
      <c r="E27" s="41">
        <v>293</v>
      </c>
    </row>
    <row r="28" spans="1:5" ht="25.5">
      <c r="A28" s="5" t="s">
        <v>18</v>
      </c>
      <c r="B28" s="100">
        <v>9039</v>
      </c>
      <c r="C28" s="50">
        <v>9134</v>
      </c>
      <c r="D28" s="50">
        <v>8904</v>
      </c>
      <c r="E28" s="50">
        <v>9384</v>
      </c>
    </row>
    <row r="29" spans="1:5" ht="25.5">
      <c r="A29" s="5" t="s">
        <v>19</v>
      </c>
      <c r="B29" s="85">
        <v>789</v>
      </c>
      <c r="C29" s="41">
        <v>887</v>
      </c>
      <c r="D29" s="41">
        <v>990</v>
      </c>
      <c r="E29" s="41">
        <v>869</v>
      </c>
    </row>
    <row r="30" spans="1:5" ht="15">
      <c r="A30" s="6" t="s">
        <v>20</v>
      </c>
      <c r="B30" s="85">
        <v>1805</v>
      </c>
      <c r="C30" s="41">
        <v>1981</v>
      </c>
      <c r="D30" s="41">
        <v>1750</v>
      </c>
      <c r="E30" s="41">
        <v>1808</v>
      </c>
    </row>
    <row r="31" spans="1:5" ht="15">
      <c r="A31" s="6" t="s">
        <v>21</v>
      </c>
      <c r="B31" s="85">
        <v>1595</v>
      </c>
      <c r="C31" s="41">
        <v>1709</v>
      </c>
      <c r="D31" s="41">
        <v>1608</v>
      </c>
      <c r="E31" s="41">
        <v>1744</v>
      </c>
    </row>
    <row r="32" spans="1:5" ht="15">
      <c r="A32" s="19" t="s">
        <v>22</v>
      </c>
      <c r="B32" s="85">
        <v>0</v>
      </c>
      <c r="C32" s="41">
        <v>0</v>
      </c>
      <c r="D32" s="41">
        <v>0</v>
      </c>
      <c r="E32" s="41">
        <v>0</v>
      </c>
    </row>
    <row r="33" spans="1:5" ht="15">
      <c r="A33" s="19" t="s">
        <v>23</v>
      </c>
      <c r="B33" s="85">
        <v>483</v>
      </c>
      <c r="C33" s="41">
        <v>607</v>
      </c>
      <c r="D33" s="41">
        <v>635</v>
      </c>
      <c r="E33" s="41">
        <v>354</v>
      </c>
    </row>
    <row r="34" spans="1:5" ht="15">
      <c r="A34" s="19" t="s">
        <v>24</v>
      </c>
      <c r="B34" s="85">
        <v>0</v>
      </c>
      <c r="C34" s="41">
        <v>0</v>
      </c>
      <c r="D34" s="41">
        <v>0</v>
      </c>
      <c r="E34" s="41">
        <v>0</v>
      </c>
    </row>
    <row r="35" spans="1:5" ht="15">
      <c r="A35" s="19" t="s">
        <v>25</v>
      </c>
      <c r="B35" s="85">
        <v>13</v>
      </c>
      <c r="C35" s="41">
        <v>16</v>
      </c>
      <c r="D35" s="41">
        <v>14</v>
      </c>
      <c r="E35" s="41">
        <v>12</v>
      </c>
    </row>
    <row r="36" spans="1:5" ht="15">
      <c r="A36" s="19" t="s">
        <v>28</v>
      </c>
      <c r="B36" s="85">
        <v>0</v>
      </c>
      <c r="C36" s="41">
        <v>0</v>
      </c>
      <c r="D36" s="41">
        <v>0</v>
      </c>
      <c r="E36" s="41">
        <v>0</v>
      </c>
    </row>
    <row r="37" spans="1:5" ht="15">
      <c r="A37" s="21" t="s">
        <v>29</v>
      </c>
      <c r="B37" s="90">
        <v>721</v>
      </c>
      <c r="C37" s="49">
        <v>730</v>
      </c>
      <c r="D37" s="49">
        <v>709</v>
      </c>
      <c r="E37" s="49">
        <v>691</v>
      </c>
    </row>
    <row r="38" spans="1:5" ht="15">
      <c r="A38" s="22" t="s">
        <v>30</v>
      </c>
      <c r="B38" s="55">
        <v>5531</v>
      </c>
      <c r="C38" s="58">
        <v>5405</v>
      </c>
      <c r="D38" s="58">
        <v>5403</v>
      </c>
      <c r="E38" s="58">
        <v>5214</v>
      </c>
    </row>
    <row r="39" spans="1:5" ht="15">
      <c r="A39" s="23" t="s">
        <v>31</v>
      </c>
      <c r="B39" s="46">
        <v>103142</v>
      </c>
      <c r="C39" s="59">
        <v>107790</v>
      </c>
      <c r="D39" s="59">
        <v>114088</v>
      </c>
      <c r="E39" s="59">
        <v>119944</v>
      </c>
    </row>
    <row r="40" spans="1:5" ht="15">
      <c r="A40" s="23" t="s">
        <v>61</v>
      </c>
      <c r="B40" s="46">
        <v>101231</v>
      </c>
      <c r="C40" s="59">
        <v>105941</v>
      </c>
      <c r="D40" s="59">
        <v>111962</v>
      </c>
      <c r="E40" s="59">
        <v>116663</v>
      </c>
    </row>
    <row r="41" spans="1:5" ht="15">
      <c r="A41" s="20" t="s">
        <v>32</v>
      </c>
      <c r="B41" s="90">
        <v>9043</v>
      </c>
      <c r="C41" s="49">
        <v>8598</v>
      </c>
      <c r="D41" s="49">
        <v>9243</v>
      </c>
      <c r="E41" s="49">
        <v>10576</v>
      </c>
    </row>
    <row r="42" spans="1:5" ht="15">
      <c r="A42" s="24" t="s">
        <v>33</v>
      </c>
      <c r="B42" s="85">
        <v>8</v>
      </c>
      <c r="C42" s="41">
        <v>7</v>
      </c>
      <c r="D42" s="41">
        <v>6</v>
      </c>
      <c r="E42" s="41">
        <v>8</v>
      </c>
    </row>
    <row r="43" spans="1:5" ht="15">
      <c r="A43" s="24" t="s">
        <v>34</v>
      </c>
      <c r="B43" s="85">
        <v>214</v>
      </c>
      <c r="C43" s="41">
        <v>221</v>
      </c>
      <c r="D43" s="41">
        <v>247</v>
      </c>
      <c r="E43" s="41">
        <v>237</v>
      </c>
    </row>
    <row r="44" spans="1:5" ht="15">
      <c r="A44" s="19" t="s">
        <v>35</v>
      </c>
      <c r="B44" s="85">
        <v>3715</v>
      </c>
      <c r="C44" s="41">
        <v>2945</v>
      </c>
      <c r="D44" s="41">
        <v>3446</v>
      </c>
      <c r="E44" s="41">
        <v>4292</v>
      </c>
    </row>
    <row r="45" spans="1:5" ht="15">
      <c r="A45" s="19" t="s">
        <v>37</v>
      </c>
      <c r="B45" s="85">
        <v>180</v>
      </c>
      <c r="C45" s="41">
        <v>192</v>
      </c>
      <c r="D45" s="41">
        <v>187</v>
      </c>
      <c r="E45" s="41">
        <v>216</v>
      </c>
    </row>
    <row r="46" spans="1:5" ht="15">
      <c r="A46" s="19" t="s">
        <v>36</v>
      </c>
      <c r="B46" s="85">
        <v>3</v>
      </c>
      <c r="C46" s="41">
        <v>12</v>
      </c>
      <c r="D46" s="41">
        <v>13</v>
      </c>
      <c r="E46" s="41">
        <v>36</v>
      </c>
    </row>
    <row r="47" spans="1:5" ht="15">
      <c r="A47" s="19" t="s">
        <v>38</v>
      </c>
      <c r="B47" s="85">
        <v>119</v>
      </c>
      <c r="C47" s="41">
        <v>78</v>
      </c>
      <c r="D47" s="41">
        <v>91</v>
      </c>
      <c r="E47" s="41">
        <v>211</v>
      </c>
    </row>
    <row r="48" spans="1:5" ht="15">
      <c r="A48" s="19" t="s">
        <v>39</v>
      </c>
      <c r="B48" s="85">
        <v>4014</v>
      </c>
      <c r="C48" s="41">
        <v>4277</v>
      </c>
      <c r="D48" s="41">
        <v>4385</v>
      </c>
      <c r="E48" s="41">
        <v>4520</v>
      </c>
    </row>
    <row r="49" spans="1:5" ht="15">
      <c r="A49" s="19" t="s">
        <v>40</v>
      </c>
      <c r="B49" s="85">
        <v>108</v>
      </c>
      <c r="C49" s="41">
        <v>108</v>
      </c>
      <c r="D49" s="41">
        <v>99</v>
      </c>
      <c r="E49" s="41">
        <v>124</v>
      </c>
    </row>
    <row r="50" spans="1:5" ht="15">
      <c r="A50" s="19" t="s">
        <v>41</v>
      </c>
      <c r="B50" s="85">
        <v>54</v>
      </c>
      <c r="C50" s="41">
        <v>55</v>
      </c>
      <c r="D50" s="41">
        <v>44</v>
      </c>
      <c r="E50" s="41">
        <v>41</v>
      </c>
    </row>
    <row r="51" spans="1:5" ht="15">
      <c r="A51" s="19" t="s">
        <v>42</v>
      </c>
      <c r="B51" s="85">
        <v>201</v>
      </c>
      <c r="C51" s="41">
        <v>187</v>
      </c>
      <c r="D51" s="41">
        <v>231</v>
      </c>
      <c r="E51" s="41">
        <v>355</v>
      </c>
    </row>
    <row r="52" spans="1:5" ht="15">
      <c r="A52" s="19" t="s">
        <v>43</v>
      </c>
      <c r="B52" s="85">
        <v>232</v>
      </c>
      <c r="C52" s="41">
        <v>243</v>
      </c>
      <c r="D52" s="41">
        <v>305</v>
      </c>
      <c r="E52" s="41">
        <v>306</v>
      </c>
    </row>
    <row r="53" spans="1:5" ht="15">
      <c r="A53" s="19" t="s">
        <v>44</v>
      </c>
      <c r="B53" s="85">
        <v>195</v>
      </c>
      <c r="C53" s="41">
        <v>273</v>
      </c>
      <c r="D53" s="41">
        <v>189</v>
      </c>
      <c r="E53" s="41">
        <v>230</v>
      </c>
    </row>
    <row r="54" spans="1:5" ht="15">
      <c r="A54" s="21" t="s">
        <v>0</v>
      </c>
      <c r="B54" s="90">
        <v>28133</v>
      </c>
      <c r="C54" s="49">
        <v>29991</v>
      </c>
      <c r="D54" s="49">
        <v>30779</v>
      </c>
      <c r="E54" s="49">
        <v>31722</v>
      </c>
    </row>
    <row r="55" spans="1:5" ht="15">
      <c r="A55" s="19" t="s">
        <v>45</v>
      </c>
      <c r="B55" s="85">
        <v>1008</v>
      </c>
      <c r="C55" s="41">
        <v>1410</v>
      </c>
      <c r="D55" s="41">
        <v>1999</v>
      </c>
      <c r="E55" s="41">
        <v>2324</v>
      </c>
    </row>
    <row r="56" spans="1:5" ht="15">
      <c r="A56" s="19" t="s">
        <v>46</v>
      </c>
      <c r="B56" s="85">
        <v>26454</v>
      </c>
      <c r="C56" s="41">
        <v>27640</v>
      </c>
      <c r="D56" s="41">
        <v>27830</v>
      </c>
      <c r="E56" s="41">
        <v>28733</v>
      </c>
    </row>
    <row r="57" spans="1:5" ht="15">
      <c r="A57" s="19" t="s">
        <v>47</v>
      </c>
      <c r="B57" s="85">
        <v>258</v>
      </c>
      <c r="C57" s="41">
        <v>542</v>
      </c>
      <c r="D57" s="41">
        <v>437</v>
      </c>
      <c r="E57" s="41">
        <v>236</v>
      </c>
    </row>
    <row r="58" spans="1:5" ht="15">
      <c r="A58" s="19" t="s">
        <v>48</v>
      </c>
      <c r="B58" s="85">
        <v>319</v>
      </c>
      <c r="C58" s="41">
        <v>330</v>
      </c>
      <c r="D58" s="41">
        <v>455</v>
      </c>
      <c r="E58" s="41">
        <v>368</v>
      </c>
    </row>
    <row r="59" spans="1:5" ht="15">
      <c r="A59" s="19" t="s">
        <v>49</v>
      </c>
      <c r="B59" s="85">
        <v>28</v>
      </c>
      <c r="C59" s="41">
        <v>21</v>
      </c>
      <c r="D59" s="41">
        <v>20</v>
      </c>
      <c r="E59" s="41">
        <v>18</v>
      </c>
    </row>
    <row r="60" spans="1:5" ht="15">
      <c r="A60" s="19" t="s">
        <v>50</v>
      </c>
      <c r="B60" s="85">
        <v>66</v>
      </c>
      <c r="C60" s="41">
        <v>48</v>
      </c>
      <c r="D60" s="41">
        <v>38</v>
      </c>
      <c r="E60" s="41">
        <v>43</v>
      </c>
    </row>
    <row r="61" spans="1:5" ht="15">
      <c r="A61" s="21" t="s">
        <v>51</v>
      </c>
      <c r="B61" s="90">
        <v>64055</v>
      </c>
      <c r="C61" s="49">
        <v>67352</v>
      </c>
      <c r="D61" s="49">
        <v>71940</v>
      </c>
      <c r="E61" s="49">
        <v>74365</v>
      </c>
    </row>
    <row r="62" spans="1:5" ht="15">
      <c r="A62" s="19" t="s">
        <v>52</v>
      </c>
      <c r="B62" s="85">
        <v>50114</v>
      </c>
      <c r="C62" s="41">
        <v>52724</v>
      </c>
      <c r="D62" s="41">
        <v>56254</v>
      </c>
      <c r="E62" s="41">
        <v>57953</v>
      </c>
    </row>
    <row r="63" spans="1:5" ht="15">
      <c r="A63" s="19" t="s">
        <v>53</v>
      </c>
      <c r="B63" s="85">
        <v>10952</v>
      </c>
      <c r="C63" s="41">
        <v>11250</v>
      </c>
      <c r="D63" s="41">
        <v>11165</v>
      </c>
      <c r="E63" s="41">
        <v>11833</v>
      </c>
    </row>
    <row r="64" spans="1:5" ht="15">
      <c r="A64" s="28" t="s">
        <v>63</v>
      </c>
      <c r="B64" s="85">
        <v>2989</v>
      </c>
      <c r="C64" s="41">
        <v>3378</v>
      </c>
      <c r="D64" s="41">
        <v>4521</v>
      </c>
      <c r="E64" s="41">
        <v>4579</v>
      </c>
    </row>
    <row r="65" spans="1:5" ht="15">
      <c r="A65" s="21" t="s">
        <v>54</v>
      </c>
      <c r="B65" s="90">
        <v>1911</v>
      </c>
      <c r="C65" s="49">
        <v>1849</v>
      </c>
      <c r="D65" s="49">
        <v>2126</v>
      </c>
      <c r="E65" s="49">
        <v>3281</v>
      </c>
    </row>
    <row r="66" spans="1:5" s="36" customFormat="1" ht="15">
      <c r="A66" s="22" t="s">
        <v>55</v>
      </c>
      <c r="B66" s="103">
        <v>0</v>
      </c>
      <c r="C66" s="45">
        <v>0</v>
      </c>
      <c r="D66" s="45">
        <v>0</v>
      </c>
      <c r="E66" s="45">
        <v>0</v>
      </c>
    </row>
    <row r="67" spans="2:5" ht="15">
      <c r="B67" s="16"/>
      <c r="C67" s="16"/>
      <c r="D67" s="16"/>
      <c r="E67" s="16"/>
    </row>
  </sheetData>
  <sheetProtection/>
  <mergeCells count="7">
    <mergeCell ref="D6:D7"/>
    <mergeCell ref="E6:E7"/>
    <mergeCell ref="B6:B7"/>
    <mergeCell ref="C6:C7"/>
    <mergeCell ref="A3:E3"/>
    <mergeCell ref="A5:E5"/>
    <mergeCell ref="A6:A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view="pageLayout" zoomScaleNormal="130" workbookViewId="0" topLeftCell="A1">
      <selection activeCell="A6" sqref="A6:A7"/>
    </sheetView>
  </sheetViews>
  <sheetFormatPr defaultColWidth="9.140625" defaultRowHeight="15"/>
  <cols>
    <col min="1" max="1" width="36.28125" style="9" customWidth="1"/>
    <col min="2" max="5" width="12.7109375" style="9" customWidth="1"/>
  </cols>
  <sheetData>
    <row r="1" spans="1:5" ht="15">
      <c r="A1" s="13"/>
      <c r="B1" s="14"/>
      <c r="C1" s="14"/>
      <c r="D1" s="14"/>
      <c r="E1" s="14"/>
    </row>
    <row r="2" spans="1:5" ht="15">
      <c r="A2" s="13"/>
      <c r="B2" s="14"/>
      <c r="C2" s="14"/>
      <c r="D2" s="14"/>
      <c r="E2" s="14"/>
    </row>
    <row r="3" spans="1:5" ht="15">
      <c r="A3" s="105" t="s">
        <v>78</v>
      </c>
      <c r="B3" s="120"/>
      <c r="C3" s="120"/>
      <c r="D3" s="120"/>
      <c r="E3" s="120"/>
    </row>
    <row r="4" spans="1:5" ht="15">
      <c r="A4" s="32"/>
      <c r="B4" s="34"/>
      <c r="C4" s="34"/>
      <c r="D4" s="34"/>
      <c r="E4" s="34"/>
    </row>
    <row r="5" spans="1:6" ht="15">
      <c r="A5" s="107" t="s">
        <v>57</v>
      </c>
      <c r="B5" s="107"/>
      <c r="C5" s="107"/>
      <c r="D5" s="107"/>
      <c r="E5" s="107"/>
      <c r="F5" s="19"/>
    </row>
    <row r="6" spans="1:5" ht="15">
      <c r="A6" s="121" t="s">
        <v>2</v>
      </c>
      <c r="B6" s="111">
        <v>2015</v>
      </c>
      <c r="C6" s="117">
        <v>2016</v>
      </c>
      <c r="D6" s="117">
        <v>2017</v>
      </c>
      <c r="E6" s="117">
        <v>2018</v>
      </c>
    </row>
    <row r="7" spans="1:5" ht="15">
      <c r="A7" s="122"/>
      <c r="B7" s="116"/>
      <c r="C7" s="118"/>
      <c r="D7" s="118"/>
      <c r="E7" s="118"/>
    </row>
    <row r="8" spans="1:5" ht="15">
      <c r="A8" s="27" t="s">
        <v>10</v>
      </c>
      <c r="B8" s="93">
        <v>934</v>
      </c>
      <c r="C8" s="38">
        <v>1010</v>
      </c>
      <c r="D8" s="38">
        <v>1100</v>
      </c>
      <c r="E8" s="38">
        <v>1137</v>
      </c>
    </row>
    <row r="9" spans="1:5" ht="15">
      <c r="A9" s="28" t="s">
        <v>11</v>
      </c>
      <c r="B9" s="85">
        <v>405</v>
      </c>
      <c r="C9" s="41">
        <v>408</v>
      </c>
      <c r="D9" s="41">
        <v>279</v>
      </c>
      <c r="E9" s="41">
        <v>312</v>
      </c>
    </row>
    <row r="10" spans="1:5" ht="15">
      <c r="A10" s="28" t="s">
        <v>12</v>
      </c>
      <c r="B10" s="85">
        <v>2522</v>
      </c>
      <c r="C10" s="41">
        <v>2597</v>
      </c>
      <c r="D10" s="41">
        <v>2874</v>
      </c>
      <c r="E10" s="41">
        <v>3013</v>
      </c>
    </row>
    <row r="11" spans="1:5" ht="15">
      <c r="A11" s="28" t="s">
        <v>13</v>
      </c>
      <c r="B11" s="85">
        <v>24</v>
      </c>
      <c r="C11" s="41">
        <v>22</v>
      </c>
      <c r="D11" s="41">
        <v>48</v>
      </c>
      <c r="E11" s="41">
        <v>40</v>
      </c>
    </row>
    <row r="12" spans="1:5" ht="15">
      <c r="A12" s="28" t="s">
        <v>14</v>
      </c>
      <c r="B12" s="85">
        <v>0</v>
      </c>
      <c r="C12" s="41">
        <v>0</v>
      </c>
      <c r="D12" s="41">
        <v>0</v>
      </c>
      <c r="E12" s="41">
        <v>0</v>
      </c>
    </row>
    <row r="13" spans="1:5" ht="15">
      <c r="A13" s="28" t="s">
        <v>15</v>
      </c>
      <c r="B13" s="85">
        <v>-5</v>
      </c>
      <c r="C13" s="41">
        <v>-4</v>
      </c>
      <c r="D13" s="41">
        <v>10</v>
      </c>
      <c r="E13" s="41">
        <v>12</v>
      </c>
    </row>
    <row r="14" spans="1:5" ht="15">
      <c r="A14" s="7" t="s">
        <v>62</v>
      </c>
      <c r="B14" s="97">
        <v>3832</v>
      </c>
      <c r="C14" s="48">
        <v>3989</v>
      </c>
      <c r="D14" s="48">
        <v>4195</v>
      </c>
      <c r="E14" s="48">
        <v>4410</v>
      </c>
    </row>
    <row r="15" spans="1:5" ht="15">
      <c r="A15" s="20" t="s">
        <v>16</v>
      </c>
      <c r="B15" s="90">
        <v>590</v>
      </c>
      <c r="C15" s="49">
        <v>604</v>
      </c>
      <c r="D15" s="49">
        <v>584</v>
      </c>
      <c r="E15" s="49">
        <v>613</v>
      </c>
    </row>
    <row r="16" spans="1:5" ht="15">
      <c r="A16" s="28" t="s">
        <v>17</v>
      </c>
      <c r="B16" s="85">
        <v>6</v>
      </c>
      <c r="C16" s="41">
        <v>5</v>
      </c>
      <c r="D16" s="41">
        <v>10</v>
      </c>
      <c r="E16" s="41">
        <v>13</v>
      </c>
    </row>
    <row r="17" spans="1:5" ht="25.5">
      <c r="A17" s="29" t="s">
        <v>18</v>
      </c>
      <c r="B17" s="85">
        <v>398</v>
      </c>
      <c r="C17" s="41">
        <v>399</v>
      </c>
      <c r="D17" s="41">
        <v>371</v>
      </c>
      <c r="E17" s="41">
        <v>407</v>
      </c>
    </row>
    <row r="18" spans="1:5" ht="25.5">
      <c r="A18" s="29" t="s">
        <v>19</v>
      </c>
      <c r="B18" s="85">
        <v>43</v>
      </c>
      <c r="C18" s="41">
        <v>45</v>
      </c>
      <c r="D18" s="41">
        <v>42</v>
      </c>
      <c r="E18" s="41">
        <v>40</v>
      </c>
    </row>
    <row r="19" spans="1:5" ht="15">
      <c r="A19" s="30" t="s">
        <v>20</v>
      </c>
      <c r="B19" s="85">
        <v>56</v>
      </c>
      <c r="C19" s="41">
        <v>63</v>
      </c>
      <c r="D19" s="41">
        <v>70</v>
      </c>
      <c r="E19" s="41">
        <v>58</v>
      </c>
    </row>
    <row r="20" spans="1:5" ht="15">
      <c r="A20" s="30" t="s">
        <v>21</v>
      </c>
      <c r="B20" s="85">
        <v>63</v>
      </c>
      <c r="C20" s="41">
        <v>66</v>
      </c>
      <c r="D20" s="41">
        <v>68</v>
      </c>
      <c r="E20" s="41">
        <v>75</v>
      </c>
    </row>
    <row r="21" spans="1:5" ht="15">
      <c r="A21" s="28" t="s">
        <v>22</v>
      </c>
      <c r="B21" s="85">
        <v>0</v>
      </c>
      <c r="C21" s="41">
        <v>0</v>
      </c>
      <c r="D21" s="41">
        <v>0</v>
      </c>
      <c r="E21" s="41">
        <v>0</v>
      </c>
    </row>
    <row r="22" spans="1:5" ht="15">
      <c r="A22" s="28" t="s">
        <v>23</v>
      </c>
      <c r="B22" s="85">
        <v>22</v>
      </c>
      <c r="C22" s="41">
        <v>26</v>
      </c>
      <c r="D22" s="41">
        <v>21</v>
      </c>
      <c r="E22" s="41">
        <v>18</v>
      </c>
    </row>
    <row r="23" spans="1:5" ht="15">
      <c r="A23" s="28" t="s">
        <v>24</v>
      </c>
      <c r="B23" s="85">
        <v>0</v>
      </c>
      <c r="C23" s="41">
        <v>0</v>
      </c>
      <c r="D23" s="41">
        <v>0</v>
      </c>
      <c r="E23" s="41">
        <v>0</v>
      </c>
    </row>
    <row r="24" spans="1:5" ht="15">
      <c r="A24" s="28" t="s">
        <v>25</v>
      </c>
      <c r="B24" s="85">
        <v>2</v>
      </c>
      <c r="C24" s="41">
        <v>2</v>
      </c>
      <c r="D24" s="41">
        <v>2</v>
      </c>
      <c r="E24" s="41">
        <v>2</v>
      </c>
    </row>
    <row r="25" spans="1:5" ht="15">
      <c r="A25" s="28" t="s">
        <v>26</v>
      </c>
      <c r="B25" s="85">
        <v>0</v>
      </c>
      <c r="C25" s="41">
        <v>0</v>
      </c>
      <c r="D25" s="41">
        <v>0</v>
      </c>
      <c r="E25" s="41">
        <v>0</v>
      </c>
    </row>
    <row r="26" spans="1:5" ht="15">
      <c r="A26" s="21" t="s">
        <v>27</v>
      </c>
      <c r="B26" s="90">
        <v>474</v>
      </c>
      <c r="C26" s="49">
        <v>495</v>
      </c>
      <c r="D26" s="49">
        <v>481</v>
      </c>
      <c r="E26" s="49">
        <v>493</v>
      </c>
    </row>
    <row r="27" spans="1:5" ht="15">
      <c r="A27" s="28" t="s">
        <v>17</v>
      </c>
      <c r="B27" s="85">
        <v>6</v>
      </c>
      <c r="C27" s="41">
        <v>5</v>
      </c>
      <c r="D27" s="41">
        <v>8</v>
      </c>
      <c r="E27" s="41">
        <v>10</v>
      </c>
    </row>
    <row r="28" spans="1:5" ht="25.5">
      <c r="A28" s="29" t="s">
        <v>18</v>
      </c>
      <c r="B28" s="100">
        <v>308</v>
      </c>
      <c r="C28" s="50">
        <v>312</v>
      </c>
      <c r="D28" s="50">
        <v>303</v>
      </c>
      <c r="E28" s="50">
        <v>320</v>
      </c>
    </row>
    <row r="29" spans="1:5" ht="25.5">
      <c r="A29" s="29" t="s">
        <v>19</v>
      </c>
      <c r="B29" s="85">
        <v>27</v>
      </c>
      <c r="C29" s="41">
        <v>30</v>
      </c>
      <c r="D29" s="41">
        <v>34</v>
      </c>
      <c r="E29" s="41">
        <v>30</v>
      </c>
    </row>
    <row r="30" spans="1:5" ht="15">
      <c r="A30" s="30" t="s">
        <v>20</v>
      </c>
      <c r="B30" s="85">
        <v>62</v>
      </c>
      <c r="C30" s="41">
        <v>67</v>
      </c>
      <c r="D30" s="41">
        <v>60</v>
      </c>
      <c r="E30" s="41">
        <v>62</v>
      </c>
    </row>
    <row r="31" spans="1:5" ht="15">
      <c r="A31" s="30" t="s">
        <v>21</v>
      </c>
      <c r="B31" s="85">
        <v>54</v>
      </c>
      <c r="C31" s="41">
        <v>58</v>
      </c>
      <c r="D31" s="41">
        <v>55</v>
      </c>
      <c r="E31" s="41">
        <v>59</v>
      </c>
    </row>
    <row r="32" spans="1:5" ht="15">
      <c r="A32" s="28" t="s">
        <v>22</v>
      </c>
      <c r="B32" s="85">
        <v>0</v>
      </c>
      <c r="C32" s="41">
        <v>0</v>
      </c>
      <c r="D32" s="41">
        <v>0</v>
      </c>
      <c r="E32" s="41">
        <v>0</v>
      </c>
    </row>
    <row r="33" spans="1:5" ht="15">
      <c r="A33" s="28" t="s">
        <v>23</v>
      </c>
      <c r="B33" s="85">
        <v>16</v>
      </c>
      <c r="C33" s="41">
        <v>22</v>
      </c>
      <c r="D33" s="41">
        <v>21</v>
      </c>
      <c r="E33" s="41">
        <v>12</v>
      </c>
    </row>
    <row r="34" spans="1:5" ht="15">
      <c r="A34" s="28" t="s">
        <v>24</v>
      </c>
      <c r="B34" s="85">
        <v>0</v>
      </c>
      <c r="C34" s="41">
        <v>0</v>
      </c>
      <c r="D34" s="41">
        <v>0</v>
      </c>
      <c r="E34" s="41">
        <v>0</v>
      </c>
    </row>
    <row r="35" spans="1:5" ht="15">
      <c r="A35" s="28" t="s">
        <v>25</v>
      </c>
      <c r="B35" s="85">
        <v>1</v>
      </c>
      <c r="C35" s="41">
        <v>1</v>
      </c>
      <c r="D35" s="41">
        <v>0</v>
      </c>
      <c r="E35" s="41">
        <v>0</v>
      </c>
    </row>
    <row r="36" spans="1:5" ht="15">
      <c r="A36" s="28" t="s">
        <v>28</v>
      </c>
      <c r="B36" s="85">
        <v>0</v>
      </c>
      <c r="C36" s="41">
        <v>0</v>
      </c>
      <c r="D36" s="41">
        <v>0</v>
      </c>
      <c r="E36" s="41">
        <v>0</v>
      </c>
    </row>
    <row r="37" spans="1:5" ht="15">
      <c r="A37" s="21" t="s">
        <v>29</v>
      </c>
      <c r="B37" s="90">
        <v>24</v>
      </c>
      <c r="C37" s="49">
        <v>25</v>
      </c>
      <c r="D37" s="49">
        <v>25</v>
      </c>
      <c r="E37" s="49">
        <v>23</v>
      </c>
    </row>
    <row r="38" spans="1:5" ht="15">
      <c r="A38" s="22" t="s">
        <v>30</v>
      </c>
      <c r="B38" s="55">
        <v>188</v>
      </c>
      <c r="C38" s="58">
        <v>182</v>
      </c>
      <c r="D38" s="58">
        <v>185</v>
      </c>
      <c r="E38" s="58">
        <v>177</v>
      </c>
    </row>
    <row r="39" spans="1:5" ht="15">
      <c r="A39" s="23" t="s">
        <v>31</v>
      </c>
      <c r="B39" s="46">
        <v>3504</v>
      </c>
      <c r="C39" s="59">
        <v>3673</v>
      </c>
      <c r="D39" s="59">
        <v>3882</v>
      </c>
      <c r="E39" s="59">
        <v>4090</v>
      </c>
    </row>
    <row r="40" spans="1:5" ht="15">
      <c r="A40" s="23" t="s">
        <v>60</v>
      </c>
      <c r="B40" s="46">
        <v>3441</v>
      </c>
      <c r="C40" s="59">
        <v>3608</v>
      </c>
      <c r="D40" s="59">
        <v>3812</v>
      </c>
      <c r="E40" s="59">
        <v>3981</v>
      </c>
    </row>
    <row r="41" spans="1:5" ht="15">
      <c r="A41" s="20" t="s">
        <v>32</v>
      </c>
      <c r="B41" s="90">
        <v>305</v>
      </c>
      <c r="C41" s="49">
        <v>290</v>
      </c>
      <c r="D41" s="49">
        <v>308</v>
      </c>
      <c r="E41" s="49">
        <v>357</v>
      </c>
    </row>
    <row r="42" spans="1:5" ht="15">
      <c r="A42" s="31" t="s">
        <v>33</v>
      </c>
      <c r="B42" s="101">
        <v>0</v>
      </c>
      <c r="C42" s="44">
        <v>0</v>
      </c>
      <c r="D42" s="44">
        <v>0</v>
      </c>
      <c r="E42" s="44">
        <v>0</v>
      </c>
    </row>
    <row r="43" spans="1:5" ht="15">
      <c r="A43" s="31" t="s">
        <v>34</v>
      </c>
      <c r="B43" s="85">
        <v>7</v>
      </c>
      <c r="C43" s="41">
        <v>6</v>
      </c>
      <c r="D43" s="41">
        <v>8</v>
      </c>
      <c r="E43" s="41">
        <v>8</v>
      </c>
    </row>
    <row r="44" spans="1:5" ht="15">
      <c r="A44" s="28" t="s">
        <v>35</v>
      </c>
      <c r="B44" s="85">
        <v>124</v>
      </c>
      <c r="C44" s="41">
        <v>101</v>
      </c>
      <c r="D44" s="41">
        <v>117</v>
      </c>
      <c r="E44" s="41">
        <v>146</v>
      </c>
    </row>
    <row r="45" spans="1:5" ht="15">
      <c r="A45" s="28" t="s">
        <v>37</v>
      </c>
      <c r="B45" s="85">
        <v>6</v>
      </c>
      <c r="C45" s="41">
        <v>6</v>
      </c>
      <c r="D45" s="41">
        <v>5</v>
      </c>
      <c r="E45" s="41">
        <v>7</v>
      </c>
    </row>
    <row r="46" spans="1:5" ht="15">
      <c r="A46" s="28" t="s">
        <v>36</v>
      </c>
      <c r="B46" s="101">
        <v>0</v>
      </c>
      <c r="C46" s="44">
        <v>0</v>
      </c>
      <c r="D46" s="44">
        <v>0</v>
      </c>
      <c r="E46" s="44">
        <v>1</v>
      </c>
    </row>
    <row r="47" spans="1:5" ht="15">
      <c r="A47" s="28" t="s">
        <v>38</v>
      </c>
      <c r="B47" s="85">
        <v>4</v>
      </c>
      <c r="C47" s="41">
        <v>4</v>
      </c>
      <c r="D47" s="41">
        <v>3</v>
      </c>
      <c r="E47" s="41">
        <v>7</v>
      </c>
    </row>
    <row r="48" spans="1:5" ht="15">
      <c r="A48" s="28" t="s">
        <v>39</v>
      </c>
      <c r="B48" s="85">
        <v>138</v>
      </c>
      <c r="C48" s="41">
        <v>146</v>
      </c>
      <c r="D48" s="41">
        <v>149</v>
      </c>
      <c r="E48" s="41">
        <v>153</v>
      </c>
    </row>
    <row r="49" spans="1:5" ht="15">
      <c r="A49" s="28" t="s">
        <v>40</v>
      </c>
      <c r="B49" s="85">
        <v>4</v>
      </c>
      <c r="C49" s="41">
        <v>4</v>
      </c>
      <c r="D49" s="41">
        <v>3</v>
      </c>
      <c r="E49" s="41">
        <v>5</v>
      </c>
    </row>
    <row r="50" spans="1:5" ht="15">
      <c r="A50" s="28" t="s">
        <v>41</v>
      </c>
      <c r="B50" s="85">
        <v>1</v>
      </c>
      <c r="C50" s="41">
        <v>1</v>
      </c>
      <c r="D50" s="41">
        <v>1</v>
      </c>
      <c r="E50" s="41">
        <v>1</v>
      </c>
    </row>
    <row r="51" spans="1:5" ht="15">
      <c r="A51" s="28" t="s">
        <v>42</v>
      </c>
      <c r="B51" s="85">
        <v>7</v>
      </c>
      <c r="C51" s="41">
        <v>6</v>
      </c>
      <c r="D51" s="41">
        <v>6</v>
      </c>
      <c r="E51" s="41">
        <v>11</v>
      </c>
    </row>
    <row r="52" spans="1:5" ht="15">
      <c r="A52" s="28" t="s">
        <v>43</v>
      </c>
      <c r="B52" s="85">
        <v>8</v>
      </c>
      <c r="C52" s="41">
        <v>8</v>
      </c>
      <c r="D52" s="41">
        <v>10</v>
      </c>
      <c r="E52" s="41">
        <v>11</v>
      </c>
    </row>
    <row r="53" spans="1:5" ht="15">
      <c r="A53" s="28" t="s">
        <v>44</v>
      </c>
      <c r="B53" s="85">
        <v>6</v>
      </c>
      <c r="C53" s="41">
        <v>8</v>
      </c>
      <c r="D53" s="41">
        <v>6</v>
      </c>
      <c r="E53" s="41">
        <v>7</v>
      </c>
    </row>
    <row r="54" spans="1:5" ht="15">
      <c r="A54" s="21" t="s">
        <v>0</v>
      </c>
      <c r="B54" s="90">
        <v>943</v>
      </c>
      <c r="C54" s="49">
        <v>1023</v>
      </c>
      <c r="D54" s="49">
        <v>1050</v>
      </c>
      <c r="E54" s="49">
        <v>1083</v>
      </c>
    </row>
    <row r="55" spans="1:5" ht="15">
      <c r="A55" s="28" t="s">
        <v>45</v>
      </c>
      <c r="B55" s="85">
        <v>34</v>
      </c>
      <c r="C55" s="41">
        <v>48</v>
      </c>
      <c r="D55" s="41">
        <v>67</v>
      </c>
      <c r="E55" s="41">
        <v>80</v>
      </c>
    </row>
    <row r="56" spans="1:5" ht="15">
      <c r="A56" s="28" t="s">
        <v>46</v>
      </c>
      <c r="B56" s="85">
        <v>888</v>
      </c>
      <c r="C56" s="41">
        <v>942</v>
      </c>
      <c r="D56" s="41">
        <v>950</v>
      </c>
      <c r="E56" s="41">
        <v>981</v>
      </c>
    </row>
    <row r="57" spans="1:5" ht="15">
      <c r="A57" s="28" t="s">
        <v>47</v>
      </c>
      <c r="B57" s="85">
        <v>9</v>
      </c>
      <c r="C57" s="41">
        <v>19</v>
      </c>
      <c r="D57" s="41">
        <v>15</v>
      </c>
      <c r="E57" s="41">
        <v>8</v>
      </c>
    </row>
    <row r="58" spans="1:5" ht="15">
      <c r="A58" s="28" t="s">
        <v>48</v>
      </c>
      <c r="B58" s="85">
        <v>9</v>
      </c>
      <c r="C58" s="41">
        <v>11</v>
      </c>
      <c r="D58" s="41">
        <v>16</v>
      </c>
      <c r="E58" s="41">
        <v>12</v>
      </c>
    </row>
    <row r="59" spans="1:5" ht="15">
      <c r="A59" s="28" t="s">
        <v>49</v>
      </c>
      <c r="B59" s="85">
        <v>1</v>
      </c>
      <c r="C59" s="41">
        <v>2</v>
      </c>
      <c r="D59" s="41">
        <v>1</v>
      </c>
      <c r="E59" s="41">
        <v>1</v>
      </c>
    </row>
    <row r="60" spans="1:5" ht="15">
      <c r="A60" s="28" t="s">
        <v>50</v>
      </c>
      <c r="B60" s="85">
        <v>2</v>
      </c>
      <c r="C60" s="41">
        <v>1</v>
      </c>
      <c r="D60" s="41">
        <v>1</v>
      </c>
      <c r="E60" s="41">
        <v>1</v>
      </c>
    </row>
    <row r="61" spans="1:5" ht="15">
      <c r="A61" s="21" t="s">
        <v>51</v>
      </c>
      <c r="B61" s="90">
        <v>2193</v>
      </c>
      <c r="C61" s="49">
        <v>2295</v>
      </c>
      <c r="D61" s="49">
        <v>2454</v>
      </c>
      <c r="E61" s="49">
        <v>2541</v>
      </c>
    </row>
    <row r="62" spans="1:5" ht="15">
      <c r="A62" s="28" t="s">
        <v>52</v>
      </c>
      <c r="B62" s="85">
        <v>1722</v>
      </c>
      <c r="C62" s="41">
        <v>1797</v>
      </c>
      <c r="D62" s="41">
        <v>1916</v>
      </c>
      <c r="E62" s="41">
        <v>1979</v>
      </c>
    </row>
    <row r="63" spans="1:5" ht="15">
      <c r="A63" s="28" t="s">
        <v>53</v>
      </c>
      <c r="B63" s="85">
        <v>368</v>
      </c>
      <c r="C63" s="41">
        <v>384</v>
      </c>
      <c r="D63" s="41">
        <v>384</v>
      </c>
      <c r="E63" s="41">
        <v>406</v>
      </c>
    </row>
    <row r="64" spans="1:5" ht="15">
      <c r="A64" s="28" t="s">
        <v>63</v>
      </c>
      <c r="B64" s="85">
        <v>103</v>
      </c>
      <c r="C64" s="41">
        <v>114</v>
      </c>
      <c r="D64" s="41">
        <v>154</v>
      </c>
      <c r="E64" s="41">
        <v>156</v>
      </c>
    </row>
    <row r="65" spans="1:5" ht="15">
      <c r="A65" s="21" t="s">
        <v>54</v>
      </c>
      <c r="B65" s="85">
        <v>63</v>
      </c>
      <c r="C65" s="49">
        <v>65</v>
      </c>
      <c r="D65" s="49">
        <v>70</v>
      </c>
      <c r="E65" s="49">
        <v>109</v>
      </c>
    </row>
    <row r="66" spans="1:5" s="36" customFormat="1" ht="15">
      <c r="A66" s="22" t="s">
        <v>55</v>
      </c>
      <c r="B66" s="103">
        <v>0</v>
      </c>
      <c r="C66" s="45">
        <v>0</v>
      </c>
      <c r="D66" s="45">
        <v>0</v>
      </c>
      <c r="E66" s="45">
        <v>0</v>
      </c>
    </row>
    <row r="67" spans="2:5" ht="15">
      <c r="B67" s="16"/>
      <c r="C67" s="16"/>
      <c r="D67" s="16"/>
      <c r="E67" s="16"/>
    </row>
  </sheetData>
  <sheetProtection/>
  <mergeCells count="7">
    <mergeCell ref="B6:B7"/>
    <mergeCell ref="E6:E7"/>
    <mergeCell ref="C6:C7"/>
    <mergeCell ref="D6:D7"/>
    <mergeCell ref="A3:E3"/>
    <mergeCell ref="A5:E5"/>
    <mergeCell ref="A6:A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105" t="s">
        <v>65</v>
      </c>
      <c r="B3" s="105"/>
      <c r="C3" s="106"/>
      <c r="D3" s="106"/>
      <c r="E3" s="106"/>
      <c r="F3" s="106"/>
      <c r="G3" s="106"/>
      <c r="H3" s="106"/>
    </row>
    <row r="4" spans="1:8" ht="15" customHeight="1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56</v>
      </c>
      <c r="B5" s="107"/>
      <c r="C5" s="107"/>
      <c r="D5" s="108"/>
      <c r="E5" s="108"/>
      <c r="F5" s="108"/>
      <c r="G5" s="108"/>
      <c r="H5" s="108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11">
        <v>27482</v>
      </c>
      <c r="C8" s="4">
        <v>0</v>
      </c>
      <c r="D8" s="2">
        <v>3</v>
      </c>
      <c r="E8" s="3">
        <v>285</v>
      </c>
      <c r="F8" s="2">
        <v>27001</v>
      </c>
      <c r="G8" s="2">
        <v>193</v>
      </c>
      <c r="H8" s="2">
        <v>0</v>
      </c>
    </row>
    <row r="9" spans="1:8" ht="15">
      <c r="A9" s="19" t="s">
        <v>11</v>
      </c>
      <c r="B9" s="40">
        <v>11879</v>
      </c>
      <c r="C9" s="41">
        <v>0</v>
      </c>
      <c r="D9" s="41">
        <v>0</v>
      </c>
      <c r="E9" s="42">
        <v>0</v>
      </c>
      <c r="F9" s="41">
        <v>0</v>
      </c>
      <c r="G9" s="41">
        <v>11879</v>
      </c>
      <c r="H9" s="41">
        <v>0</v>
      </c>
    </row>
    <row r="10" spans="1:8" ht="15">
      <c r="A10" s="19" t="s">
        <v>12</v>
      </c>
      <c r="B10" s="40">
        <v>74076</v>
      </c>
      <c r="C10" s="41">
        <v>4114</v>
      </c>
      <c r="D10" s="41">
        <v>34146</v>
      </c>
      <c r="E10" s="42">
        <v>35712</v>
      </c>
      <c r="F10" s="41">
        <v>42</v>
      </c>
      <c r="G10" s="41">
        <v>62</v>
      </c>
      <c r="H10" s="41">
        <v>0</v>
      </c>
    </row>
    <row r="11" spans="1:8" ht="15">
      <c r="A11" s="19" t="s">
        <v>13</v>
      </c>
      <c r="B11" s="40">
        <v>726</v>
      </c>
      <c r="C11" s="41">
        <v>0</v>
      </c>
      <c r="D11" s="41">
        <v>0</v>
      </c>
      <c r="E11" s="42">
        <v>627</v>
      </c>
      <c r="F11" s="41">
        <v>99</v>
      </c>
      <c r="G11" s="41">
        <v>0</v>
      </c>
      <c r="H11" s="41">
        <v>0</v>
      </c>
    </row>
    <row r="12" spans="1:8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v>-59</v>
      </c>
      <c r="C13" s="41">
        <v>174</v>
      </c>
      <c r="D13" s="41">
        <v>48</v>
      </c>
      <c r="E13" s="42">
        <v>-602</v>
      </c>
      <c r="F13" s="41">
        <v>321</v>
      </c>
      <c r="G13" s="41">
        <v>0</v>
      </c>
      <c r="H13" s="41">
        <v>0</v>
      </c>
    </row>
    <row r="14" spans="1:8" ht="15">
      <c r="A14" s="7" t="s">
        <v>62</v>
      </c>
      <c r="B14" s="46">
        <v>112652</v>
      </c>
      <c r="C14" s="48">
        <v>4288</v>
      </c>
      <c r="D14" s="48">
        <v>34197</v>
      </c>
      <c r="E14" s="48">
        <v>34768</v>
      </c>
      <c r="F14" s="48">
        <v>27265</v>
      </c>
      <c r="G14" s="48">
        <v>12134</v>
      </c>
      <c r="H14" s="48">
        <v>0</v>
      </c>
    </row>
    <row r="15" spans="1:8" ht="15">
      <c r="A15" s="20" t="s">
        <v>16</v>
      </c>
      <c r="B15" s="40">
        <v>17380</v>
      </c>
      <c r="C15" s="49">
        <v>70</v>
      </c>
      <c r="D15" s="49">
        <v>15309</v>
      </c>
      <c r="E15" s="54">
        <v>946</v>
      </c>
      <c r="F15" s="49">
        <v>862</v>
      </c>
      <c r="G15" s="49">
        <v>193</v>
      </c>
      <c r="H15" s="49">
        <v>0</v>
      </c>
    </row>
    <row r="16" spans="1:8" ht="15">
      <c r="A16" s="19" t="s">
        <v>17</v>
      </c>
      <c r="B16" s="40">
        <v>214</v>
      </c>
      <c r="C16" s="41">
        <v>0</v>
      </c>
      <c r="D16" s="41">
        <v>1</v>
      </c>
      <c r="E16" s="42">
        <v>6</v>
      </c>
      <c r="F16" s="41">
        <v>14</v>
      </c>
      <c r="G16" s="41">
        <v>193</v>
      </c>
      <c r="H16" s="41">
        <v>0</v>
      </c>
    </row>
    <row r="17" spans="1:8" ht="25.5">
      <c r="A17" s="5" t="s">
        <v>18</v>
      </c>
      <c r="B17" s="40">
        <v>11286</v>
      </c>
      <c r="C17" s="41">
        <v>0</v>
      </c>
      <c r="D17" s="41">
        <v>11286</v>
      </c>
      <c r="E17" s="42">
        <v>0</v>
      </c>
      <c r="F17" s="41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1236</v>
      </c>
      <c r="C18" s="41">
        <v>0</v>
      </c>
      <c r="D18" s="41">
        <v>587</v>
      </c>
      <c r="E18" s="42">
        <v>262</v>
      </c>
      <c r="F18" s="41">
        <v>387</v>
      </c>
      <c r="G18" s="41">
        <v>0</v>
      </c>
      <c r="H18" s="41">
        <v>0</v>
      </c>
    </row>
    <row r="19" spans="1:8" ht="15">
      <c r="A19" s="6" t="s">
        <v>20</v>
      </c>
      <c r="B19" s="40">
        <v>2040</v>
      </c>
      <c r="C19" s="41">
        <v>0</v>
      </c>
      <c r="D19" s="41">
        <v>2040</v>
      </c>
      <c r="E19" s="42">
        <v>0</v>
      </c>
      <c r="F19" s="41">
        <v>0</v>
      </c>
      <c r="G19" s="41">
        <v>0</v>
      </c>
      <c r="H19" s="41">
        <v>0</v>
      </c>
    </row>
    <row r="20" spans="1:8" ht="15">
      <c r="A20" s="6" t="s">
        <v>21</v>
      </c>
      <c r="B20" s="40">
        <v>1872</v>
      </c>
      <c r="C20" s="41">
        <v>70</v>
      </c>
      <c r="D20" s="41">
        <v>1395</v>
      </c>
      <c r="E20" s="42">
        <v>18</v>
      </c>
      <c r="F20" s="41">
        <v>389</v>
      </c>
      <c r="G20" s="41">
        <v>0</v>
      </c>
      <c r="H20" s="41">
        <v>0</v>
      </c>
    </row>
    <row r="21" spans="1:8" ht="15">
      <c r="A21" s="19" t="s">
        <v>22</v>
      </c>
      <c r="B21" s="40">
        <v>0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660</v>
      </c>
      <c r="C22" s="41">
        <v>0</v>
      </c>
      <c r="D22" s="41">
        <v>0</v>
      </c>
      <c r="E22" s="42">
        <v>660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72</v>
      </c>
      <c r="C24" s="41">
        <v>0</v>
      </c>
      <c r="D24" s="41">
        <v>0</v>
      </c>
      <c r="E24" s="42">
        <v>0</v>
      </c>
      <c r="F24" s="41">
        <v>72</v>
      </c>
      <c r="G24" s="41">
        <v>0</v>
      </c>
      <c r="H24" s="41">
        <v>0</v>
      </c>
    </row>
    <row r="25" spans="1:8" ht="15">
      <c r="A25" s="19" t="s">
        <v>26</v>
      </c>
      <c r="B25" s="40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14122</v>
      </c>
      <c r="C26" s="49">
        <v>0</v>
      </c>
      <c r="D26" s="49">
        <v>0</v>
      </c>
      <c r="E26" s="54">
        <v>483</v>
      </c>
      <c r="F26" s="49">
        <v>13</v>
      </c>
      <c r="G26" s="49">
        <v>3584</v>
      </c>
      <c r="H26" s="49">
        <v>10042</v>
      </c>
    </row>
    <row r="27" spans="1:8" ht="15">
      <c r="A27" s="19" t="s">
        <v>17</v>
      </c>
      <c r="B27" s="40">
        <v>199</v>
      </c>
      <c r="C27" s="41">
        <v>0</v>
      </c>
      <c r="D27" s="41">
        <v>0</v>
      </c>
      <c r="E27" s="42">
        <v>0</v>
      </c>
      <c r="F27" s="41">
        <v>0</v>
      </c>
      <c r="G27" s="41">
        <v>199</v>
      </c>
      <c r="H27" s="41">
        <v>0</v>
      </c>
    </row>
    <row r="28" spans="1:8" ht="25.5">
      <c r="A28" s="5" t="s">
        <v>18</v>
      </c>
      <c r="B28" s="40">
        <v>9039</v>
      </c>
      <c r="C28" s="41">
        <v>0</v>
      </c>
      <c r="D28" s="41">
        <v>0</v>
      </c>
      <c r="E28" s="42">
        <v>0</v>
      </c>
      <c r="F28" s="41">
        <v>0</v>
      </c>
      <c r="G28" s="50">
        <v>3046</v>
      </c>
      <c r="H28" s="50">
        <v>5993</v>
      </c>
    </row>
    <row r="29" spans="1:8" ht="25.5">
      <c r="A29" s="5" t="s">
        <v>19</v>
      </c>
      <c r="B29" s="40">
        <v>789</v>
      </c>
      <c r="C29" s="41">
        <v>0</v>
      </c>
      <c r="D29" s="41">
        <v>0</v>
      </c>
      <c r="E29" s="42">
        <v>0</v>
      </c>
      <c r="F29" s="41">
        <v>0</v>
      </c>
      <c r="G29" s="41">
        <v>140</v>
      </c>
      <c r="H29" s="41">
        <v>649</v>
      </c>
    </row>
    <row r="30" spans="1:8" ht="15">
      <c r="A30" s="6" t="s">
        <v>20</v>
      </c>
      <c r="B30" s="40">
        <v>1805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1805</v>
      </c>
    </row>
    <row r="31" spans="1:8" ht="15">
      <c r="A31" s="6" t="s">
        <v>21</v>
      </c>
      <c r="B31" s="40">
        <v>1595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1595</v>
      </c>
    </row>
    <row r="32" spans="1:8" ht="15">
      <c r="A32" s="19" t="s">
        <v>22</v>
      </c>
      <c r="B32" s="40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483</v>
      </c>
      <c r="C33" s="41">
        <v>0</v>
      </c>
      <c r="D33" s="41">
        <v>0</v>
      </c>
      <c r="E33" s="42">
        <v>483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40">
        <v>13</v>
      </c>
      <c r="C35" s="41">
        <v>0</v>
      </c>
      <c r="D35" s="41">
        <v>0</v>
      </c>
      <c r="E35" s="42">
        <v>0</v>
      </c>
      <c r="F35" s="41">
        <v>13</v>
      </c>
      <c r="G35" s="41">
        <v>0</v>
      </c>
      <c r="H35" s="41">
        <v>0</v>
      </c>
    </row>
    <row r="36" spans="1:8" ht="15">
      <c r="A36" s="19" t="s">
        <v>28</v>
      </c>
      <c r="B36" s="40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721</v>
      </c>
      <c r="C37" s="49">
        <v>0</v>
      </c>
      <c r="D37" s="41">
        <v>0</v>
      </c>
      <c r="E37" s="54">
        <v>2</v>
      </c>
      <c r="F37" s="49">
        <v>0</v>
      </c>
      <c r="G37" s="49">
        <v>647</v>
      </c>
      <c r="H37" s="49">
        <v>72</v>
      </c>
    </row>
    <row r="38" spans="1:8" ht="15">
      <c r="A38" s="22" t="s">
        <v>30</v>
      </c>
      <c r="B38" s="55">
        <v>5531</v>
      </c>
      <c r="C38" s="47">
        <v>2</v>
      </c>
      <c r="D38" s="47">
        <v>2434</v>
      </c>
      <c r="E38" s="57">
        <v>151</v>
      </c>
      <c r="F38" s="47">
        <v>7</v>
      </c>
      <c r="G38" s="58">
        <v>1437</v>
      </c>
      <c r="H38" s="58">
        <v>1500</v>
      </c>
    </row>
    <row r="39" spans="1:8" ht="15">
      <c r="A39" s="23" t="s">
        <v>31</v>
      </c>
      <c r="B39" s="46">
        <v>103142</v>
      </c>
      <c r="C39" s="48">
        <v>4216</v>
      </c>
      <c r="D39" s="48">
        <v>16454</v>
      </c>
      <c r="E39" s="48">
        <v>34152</v>
      </c>
      <c r="F39" s="48">
        <v>26409</v>
      </c>
      <c r="G39" s="48">
        <v>13441</v>
      </c>
      <c r="H39" s="48">
        <v>8470</v>
      </c>
    </row>
    <row r="40" spans="1:8" ht="15">
      <c r="A40" s="23" t="s">
        <v>60</v>
      </c>
      <c r="B40" s="46">
        <v>101231</v>
      </c>
      <c r="C40" s="48">
        <v>4216</v>
      </c>
      <c r="D40" s="48">
        <v>16454</v>
      </c>
      <c r="E40" s="48">
        <v>32602</v>
      </c>
      <c r="F40" s="48">
        <v>26048</v>
      </c>
      <c r="G40" s="48">
        <v>13441</v>
      </c>
      <c r="H40" s="48">
        <v>8470</v>
      </c>
    </row>
    <row r="41" spans="1:8" ht="15">
      <c r="A41" s="21" t="s">
        <v>32</v>
      </c>
      <c r="B41" s="40">
        <v>9043</v>
      </c>
      <c r="C41" s="49">
        <v>1705</v>
      </c>
      <c r="D41" s="49">
        <v>2506</v>
      </c>
      <c r="E41" s="54">
        <v>298</v>
      </c>
      <c r="F41" s="49">
        <v>62</v>
      </c>
      <c r="G41" s="49">
        <v>2782</v>
      </c>
      <c r="H41" s="49">
        <v>1690</v>
      </c>
    </row>
    <row r="42" spans="1:8" ht="15">
      <c r="A42" s="24" t="s">
        <v>33</v>
      </c>
      <c r="B42" s="40">
        <v>8</v>
      </c>
      <c r="C42" s="41">
        <v>0</v>
      </c>
      <c r="D42" s="41">
        <v>0</v>
      </c>
      <c r="E42" s="42">
        <v>0</v>
      </c>
      <c r="F42" s="41">
        <v>0</v>
      </c>
      <c r="G42" s="41">
        <v>8</v>
      </c>
      <c r="H42" s="41">
        <v>0</v>
      </c>
    </row>
    <row r="43" spans="1:8" ht="15">
      <c r="A43" s="24" t="s">
        <v>34</v>
      </c>
      <c r="B43" s="40">
        <v>214</v>
      </c>
      <c r="C43" s="41">
        <v>0</v>
      </c>
      <c r="D43" s="41">
        <v>28</v>
      </c>
      <c r="E43" s="42">
        <v>6</v>
      </c>
      <c r="F43" s="41">
        <v>4</v>
      </c>
      <c r="G43" s="41">
        <v>161</v>
      </c>
      <c r="H43" s="41">
        <v>15</v>
      </c>
    </row>
    <row r="44" spans="1:8" ht="15">
      <c r="A44" s="19" t="s">
        <v>35</v>
      </c>
      <c r="B44" s="40">
        <v>3715</v>
      </c>
      <c r="C44" s="41">
        <v>1648</v>
      </c>
      <c r="D44" s="41">
        <v>1469</v>
      </c>
      <c r="E44" s="42">
        <v>29</v>
      </c>
      <c r="F44" s="41">
        <v>0</v>
      </c>
      <c r="G44" s="41">
        <v>568</v>
      </c>
      <c r="H44" s="41">
        <v>1</v>
      </c>
    </row>
    <row r="45" spans="1:8" ht="15">
      <c r="A45" s="19" t="s">
        <v>37</v>
      </c>
      <c r="B45" s="40">
        <v>180</v>
      </c>
      <c r="C45" s="41">
        <v>1</v>
      </c>
      <c r="D45" s="41">
        <v>6</v>
      </c>
      <c r="E45" s="42">
        <v>2</v>
      </c>
      <c r="F45" s="41" t="s">
        <v>58</v>
      </c>
      <c r="G45" s="41">
        <v>170</v>
      </c>
      <c r="H45" s="41">
        <v>1</v>
      </c>
    </row>
    <row r="46" spans="1:8" ht="15">
      <c r="A46" s="19" t="s">
        <v>36</v>
      </c>
      <c r="B46" s="40">
        <v>3</v>
      </c>
      <c r="C46" s="41" t="s">
        <v>58</v>
      </c>
      <c r="D46" s="41" t="s">
        <v>58</v>
      </c>
      <c r="E46" s="41" t="s">
        <v>58</v>
      </c>
      <c r="F46" s="41">
        <v>1</v>
      </c>
      <c r="G46" s="41">
        <v>2</v>
      </c>
      <c r="H46" s="41" t="s">
        <v>58</v>
      </c>
    </row>
    <row r="47" spans="1:8" ht="15">
      <c r="A47" s="19" t="s">
        <v>38</v>
      </c>
      <c r="B47" s="40">
        <v>119</v>
      </c>
      <c r="C47" s="41">
        <v>0</v>
      </c>
      <c r="D47" s="41">
        <v>0</v>
      </c>
      <c r="E47" s="42">
        <v>61</v>
      </c>
      <c r="F47" s="41">
        <v>0</v>
      </c>
      <c r="G47" s="41">
        <v>58</v>
      </c>
      <c r="H47" s="41">
        <v>0</v>
      </c>
    </row>
    <row r="48" spans="1:8" ht="15">
      <c r="A48" s="19" t="s">
        <v>39</v>
      </c>
      <c r="B48" s="40">
        <v>4014</v>
      </c>
      <c r="C48" s="41">
        <v>56</v>
      </c>
      <c r="D48" s="41">
        <v>869</v>
      </c>
      <c r="E48" s="42">
        <v>41</v>
      </c>
      <c r="F48" s="41">
        <v>43</v>
      </c>
      <c r="G48" s="41">
        <v>1427</v>
      </c>
      <c r="H48" s="41">
        <v>1578</v>
      </c>
    </row>
    <row r="49" spans="1:8" ht="15">
      <c r="A49" s="19" t="s">
        <v>40</v>
      </c>
      <c r="B49" s="40">
        <v>108</v>
      </c>
      <c r="C49" s="41">
        <v>0</v>
      </c>
      <c r="D49" s="41">
        <v>55</v>
      </c>
      <c r="E49" s="42">
        <v>0</v>
      </c>
      <c r="F49" s="41">
        <v>0</v>
      </c>
      <c r="G49" s="41">
        <v>32</v>
      </c>
      <c r="H49" s="41">
        <v>21</v>
      </c>
    </row>
    <row r="50" spans="1:8" ht="15">
      <c r="A50" s="19" t="s">
        <v>41</v>
      </c>
      <c r="B50" s="40">
        <v>54</v>
      </c>
      <c r="C50" s="41">
        <v>0</v>
      </c>
      <c r="D50" s="41">
        <v>0</v>
      </c>
      <c r="E50" s="42">
        <v>5</v>
      </c>
      <c r="F50" s="41">
        <v>13</v>
      </c>
      <c r="G50" s="41">
        <v>36</v>
      </c>
      <c r="H50" s="41">
        <v>0</v>
      </c>
    </row>
    <row r="51" spans="1:8" ht="15">
      <c r="A51" s="19" t="s">
        <v>42</v>
      </c>
      <c r="B51" s="40">
        <v>201</v>
      </c>
      <c r="C51" s="41">
        <v>0</v>
      </c>
      <c r="D51" s="41">
        <v>37</v>
      </c>
      <c r="E51" s="42">
        <v>143</v>
      </c>
      <c r="F51" s="41">
        <v>0</v>
      </c>
      <c r="G51" s="41">
        <v>20</v>
      </c>
      <c r="H51" s="41">
        <v>1</v>
      </c>
    </row>
    <row r="52" spans="1:8" ht="15">
      <c r="A52" s="19" t="s">
        <v>43</v>
      </c>
      <c r="B52" s="40">
        <v>232</v>
      </c>
      <c r="C52" s="41">
        <v>0</v>
      </c>
      <c r="D52" s="41">
        <v>32</v>
      </c>
      <c r="E52" s="42">
        <v>2</v>
      </c>
      <c r="F52" s="41">
        <v>1</v>
      </c>
      <c r="G52" s="41">
        <v>129</v>
      </c>
      <c r="H52" s="41">
        <v>68</v>
      </c>
    </row>
    <row r="53" spans="1:8" ht="15">
      <c r="A53" s="19" t="s">
        <v>44</v>
      </c>
      <c r="B53" s="40">
        <v>195</v>
      </c>
      <c r="C53" s="41">
        <v>0</v>
      </c>
      <c r="D53" s="41">
        <v>10</v>
      </c>
      <c r="E53" s="42">
        <v>9</v>
      </c>
      <c r="F53" s="41">
        <v>0</v>
      </c>
      <c r="G53" s="41">
        <v>171</v>
      </c>
      <c r="H53" s="41">
        <v>5</v>
      </c>
    </row>
    <row r="54" spans="1:8" ht="15">
      <c r="A54" s="21" t="s">
        <v>0</v>
      </c>
      <c r="B54" s="40">
        <v>28133</v>
      </c>
      <c r="C54" s="49">
        <v>0</v>
      </c>
      <c r="D54" s="49">
        <v>873</v>
      </c>
      <c r="E54" s="54">
        <v>27084</v>
      </c>
      <c r="F54" s="49">
        <v>0</v>
      </c>
      <c r="G54" s="49">
        <v>176</v>
      </c>
      <c r="H54" s="49">
        <v>0</v>
      </c>
    </row>
    <row r="55" spans="1:8" ht="15">
      <c r="A55" s="19" t="s">
        <v>45</v>
      </c>
      <c r="B55" s="40">
        <v>1008</v>
      </c>
      <c r="C55" s="41">
        <v>0</v>
      </c>
      <c r="D55" s="41">
        <v>0</v>
      </c>
      <c r="E55" s="42">
        <v>1008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26454</v>
      </c>
      <c r="C56" s="41">
        <v>0</v>
      </c>
      <c r="D56" s="41">
        <v>576</v>
      </c>
      <c r="E56" s="42">
        <v>25724</v>
      </c>
      <c r="F56" s="41">
        <v>0</v>
      </c>
      <c r="G56" s="41">
        <v>154</v>
      </c>
      <c r="H56" s="41">
        <v>0</v>
      </c>
    </row>
    <row r="57" spans="1:8" ht="15">
      <c r="A57" s="19" t="s">
        <v>47</v>
      </c>
      <c r="B57" s="40">
        <v>258</v>
      </c>
      <c r="C57" s="41">
        <v>0</v>
      </c>
      <c r="D57" s="41">
        <v>0</v>
      </c>
      <c r="E57" s="42">
        <v>258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319</v>
      </c>
      <c r="C58" s="41">
        <v>0</v>
      </c>
      <c r="D58" s="41">
        <v>297</v>
      </c>
      <c r="E58" s="42">
        <v>0</v>
      </c>
      <c r="F58" s="41">
        <v>0</v>
      </c>
      <c r="G58" s="41">
        <v>22</v>
      </c>
      <c r="H58" s="41">
        <v>0</v>
      </c>
    </row>
    <row r="59" spans="1:8" ht="15">
      <c r="A59" s="19" t="s">
        <v>49</v>
      </c>
      <c r="B59" s="40">
        <v>28</v>
      </c>
      <c r="C59" s="41">
        <v>0</v>
      </c>
      <c r="D59" s="41">
        <v>0</v>
      </c>
      <c r="E59" s="42">
        <v>28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66</v>
      </c>
      <c r="C60" s="41">
        <v>0</v>
      </c>
      <c r="D60" s="41">
        <v>0</v>
      </c>
      <c r="E60" s="42">
        <v>66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64055</v>
      </c>
      <c r="C61" s="49">
        <v>2511</v>
      </c>
      <c r="D61" s="49">
        <v>13075</v>
      </c>
      <c r="E61" s="49">
        <v>5220</v>
      </c>
      <c r="F61" s="49">
        <v>25986</v>
      </c>
      <c r="G61" s="49">
        <v>10483</v>
      </c>
      <c r="H61" s="49">
        <v>6780</v>
      </c>
    </row>
    <row r="62" spans="1:8" ht="15">
      <c r="A62" s="19" t="s">
        <v>52</v>
      </c>
      <c r="B62" s="40">
        <v>50114</v>
      </c>
      <c r="C62" s="41">
        <v>1733</v>
      </c>
      <c r="D62" s="41">
        <v>9442</v>
      </c>
      <c r="E62" s="42">
        <v>2312</v>
      </c>
      <c r="F62" s="41">
        <v>25574</v>
      </c>
      <c r="G62" s="41">
        <v>6118</v>
      </c>
      <c r="H62" s="41">
        <v>4935</v>
      </c>
    </row>
    <row r="63" spans="1:8" ht="15">
      <c r="A63" s="19" t="s">
        <v>53</v>
      </c>
      <c r="B63" s="40">
        <v>10952</v>
      </c>
      <c r="C63" s="41">
        <v>749</v>
      </c>
      <c r="D63" s="41">
        <v>3544</v>
      </c>
      <c r="E63" s="42">
        <v>234</v>
      </c>
      <c r="F63" s="41">
        <v>383</v>
      </c>
      <c r="G63" s="41">
        <v>4198</v>
      </c>
      <c r="H63" s="41">
        <v>1844</v>
      </c>
    </row>
    <row r="64" spans="1:8" ht="15">
      <c r="A64" s="28" t="s">
        <v>63</v>
      </c>
      <c r="B64" s="40">
        <v>2989</v>
      </c>
      <c r="C64" s="41">
        <v>29</v>
      </c>
      <c r="D64" s="41">
        <v>89</v>
      </c>
      <c r="E64" s="42">
        <v>2674</v>
      </c>
      <c r="F64" s="41">
        <v>29</v>
      </c>
      <c r="G64" s="41">
        <v>167</v>
      </c>
      <c r="H64" s="41">
        <v>1</v>
      </c>
    </row>
    <row r="65" spans="1:8" ht="15">
      <c r="A65" s="21" t="s">
        <v>54</v>
      </c>
      <c r="B65" s="40">
        <v>1911</v>
      </c>
      <c r="C65" s="49">
        <v>0</v>
      </c>
      <c r="D65" s="41">
        <v>0</v>
      </c>
      <c r="E65" s="41">
        <v>1550</v>
      </c>
      <c r="F65" s="41">
        <v>361</v>
      </c>
      <c r="G65" s="41">
        <v>0</v>
      </c>
      <c r="H65" s="41">
        <v>0</v>
      </c>
    </row>
    <row r="66" spans="1:8" s="36" customFormat="1" ht="15">
      <c r="A66" s="22" t="s">
        <v>55</v>
      </c>
      <c r="B66" s="55">
        <v>0</v>
      </c>
      <c r="C66" s="45">
        <v>0</v>
      </c>
      <c r="D66" s="45">
        <v>0</v>
      </c>
      <c r="E66" s="88">
        <v>0</v>
      </c>
      <c r="F66" s="45">
        <v>0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105" t="s">
        <v>66</v>
      </c>
      <c r="B3" s="105"/>
      <c r="C3" s="106"/>
      <c r="D3" s="106"/>
      <c r="E3" s="106"/>
      <c r="F3" s="106"/>
      <c r="G3" s="106"/>
      <c r="H3" s="106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57</v>
      </c>
      <c r="B5" s="107"/>
      <c r="C5" s="107"/>
      <c r="D5" s="107"/>
      <c r="E5" s="107"/>
      <c r="F5" s="107"/>
      <c r="G5" s="107"/>
      <c r="H5" s="107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11">
        <v>934</v>
      </c>
      <c r="C8" s="2">
        <v>0</v>
      </c>
      <c r="D8" s="26">
        <v>0</v>
      </c>
      <c r="E8" s="3">
        <v>10</v>
      </c>
      <c r="F8" s="2">
        <v>918</v>
      </c>
      <c r="G8" s="2">
        <v>6</v>
      </c>
      <c r="H8" s="2">
        <v>0</v>
      </c>
    </row>
    <row r="9" spans="1:8" ht="15">
      <c r="A9" s="19" t="s">
        <v>11</v>
      </c>
      <c r="B9" s="40">
        <v>405</v>
      </c>
      <c r="C9" s="41">
        <v>0</v>
      </c>
      <c r="D9" s="41">
        <v>0</v>
      </c>
      <c r="E9" s="42">
        <v>0</v>
      </c>
      <c r="F9" s="41">
        <v>0</v>
      </c>
      <c r="G9" s="41">
        <v>405</v>
      </c>
      <c r="H9" s="41">
        <v>0</v>
      </c>
    </row>
    <row r="10" spans="1:8" ht="15">
      <c r="A10" s="19" t="s">
        <v>12</v>
      </c>
      <c r="B10" s="40">
        <v>2522</v>
      </c>
      <c r="C10" s="41">
        <v>140</v>
      </c>
      <c r="D10" s="41">
        <v>1164</v>
      </c>
      <c r="E10" s="42">
        <v>1216</v>
      </c>
      <c r="F10" s="41">
        <v>0</v>
      </c>
      <c r="G10" s="41">
        <v>2</v>
      </c>
      <c r="H10" s="41">
        <v>0</v>
      </c>
    </row>
    <row r="11" spans="1:8" ht="15">
      <c r="A11" s="19" t="s">
        <v>13</v>
      </c>
      <c r="B11" s="40">
        <v>24</v>
      </c>
      <c r="C11" s="41">
        <v>0</v>
      </c>
      <c r="D11" s="41">
        <v>0</v>
      </c>
      <c r="E11" s="42">
        <v>21</v>
      </c>
      <c r="F11" s="41">
        <v>3</v>
      </c>
      <c r="G11" s="41">
        <v>0</v>
      </c>
      <c r="H11" s="41">
        <v>0</v>
      </c>
    </row>
    <row r="12" spans="1:8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v>-5</v>
      </c>
      <c r="C13" s="41">
        <v>6</v>
      </c>
      <c r="D13" s="41">
        <v>1</v>
      </c>
      <c r="E13" s="42">
        <v>-23</v>
      </c>
      <c r="F13" s="41">
        <v>11</v>
      </c>
      <c r="G13" s="41">
        <v>0</v>
      </c>
      <c r="H13" s="41">
        <v>0</v>
      </c>
    </row>
    <row r="14" spans="1:8" ht="15">
      <c r="A14" s="7" t="s">
        <v>62</v>
      </c>
      <c r="B14" s="46">
        <v>3832</v>
      </c>
      <c r="C14" s="48">
        <v>146</v>
      </c>
      <c r="D14" s="48">
        <v>1165</v>
      </c>
      <c r="E14" s="48">
        <v>1182</v>
      </c>
      <c r="F14" s="48">
        <v>926</v>
      </c>
      <c r="G14" s="48">
        <v>413</v>
      </c>
      <c r="H14" s="48">
        <v>0</v>
      </c>
    </row>
    <row r="15" spans="1:8" ht="15">
      <c r="A15" s="20" t="s">
        <v>16</v>
      </c>
      <c r="B15" s="40">
        <v>590</v>
      </c>
      <c r="C15" s="49">
        <v>2</v>
      </c>
      <c r="D15" s="49">
        <v>522</v>
      </c>
      <c r="E15" s="54">
        <v>31</v>
      </c>
      <c r="F15" s="49">
        <v>29</v>
      </c>
      <c r="G15" s="49">
        <v>6</v>
      </c>
      <c r="H15" s="49">
        <v>0</v>
      </c>
    </row>
    <row r="16" spans="1:8" ht="15">
      <c r="A16" s="19" t="s">
        <v>17</v>
      </c>
      <c r="B16" s="40">
        <v>6</v>
      </c>
      <c r="C16" s="41">
        <v>0</v>
      </c>
      <c r="D16" s="50">
        <v>0</v>
      </c>
      <c r="E16" s="51">
        <v>0</v>
      </c>
      <c r="F16" s="41">
        <v>0</v>
      </c>
      <c r="G16" s="41">
        <v>6</v>
      </c>
      <c r="H16" s="41">
        <v>0</v>
      </c>
    </row>
    <row r="17" spans="1:8" ht="25.5">
      <c r="A17" s="5" t="s">
        <v>18</v>
      </c>
      <c r="B17" s="40">
        <v>398</v>
      </c>
      <c r="C17" s="41">
        <v>0</v>
      </c>
      <c r="D17" s="50">
        <v>398</v>
      </c>
      <c r="E17" s="42">
        <v>0</v>
      </c>
      <c r="F17" s="41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43</v>
      </c>
      <c r="C18" s="41">
        <v>0</v>
      </c>
      <c r="D18" s="50">
        <v>20</v>
      </c>
      <c r="E18" s="42">
        <v>9</v>
      </c>
      <c r="F18" s="41">
        <v>14</v>
      </c>
      <c r="G18" s="41">
        <v>0</v>
      </c>
      <c r="H18" s="41">
        <v>0</v>
      </c>
    </row>
    <row r="19" spans="1:8" ht="15">
      <c r="A19" s="6" t="s">
        <v>20</v>
      </c>
      <c r="B19" s="40">
        <v>56</v>
      </c>
      <c r="C19" s="41">
        <v>0</v>
      </c>
      <c r="D19" s="50">
        <v>56</v>
      </c>
      <c r="E19" s="42">
        <v>0</v>
      </c>
      <c r="F19" s="41">
        <v>0</v>
      </c>
      <c r="G19" s="41">
        <v>0</v>
      </c>
      <c r="H19" s="41">
        <v>0</v>
      </c>
    </row>
    <row r="20" spans="1:8" ht="15">
      <c r="A20" s="6" t="s">
        <v>21</v>
      </c>
      <c r="B20" s="40">
        <v>63</v>
      </c>
      <c r="C20" s="41">
        <v>2</v>
      </c>
      <c r="D20" s="41">
        <v>48</v>
      </c>
      <c r="E20" s="42">
        <v>0</v>
      </c>
      <c r="F20" s="41">
        <v>13</v>
      </c>
      <c r="G20" s="41">
        <v>0</v>
      </c>
      <c r="H20" s="41">
        <v>0</v>
      </c>
    </row>
    <row r="21" spans="1:8" ht="15">
      <c r="A21" s="19" t="s">
        <v>22</v>
      </c>
      <c r="B21" s="40">
        <v>0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22</v>
      </c>
      <c r="C22" s="41">
        <v>0</v>
      </c>
      <c r="D22" s="41">
        <v>0</v>
      </c>
      <c r="E22" s="51">
        <v>22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2</v>
      </c>
      <c r="C24" s="41">
        <v>0</v>
      </c>
      <c r="D24" s="41">
        <v>0</v>
      </c>
      <c r="E24" s="42">
        <v>0</v>
      </c>
      <c r="F24" s="41">
        <v>2</v>
      </c>
      <c r="G24" s="41">
        <v>0</v>
      </c>
      <c r="H24" s="41">
        <v>0</v>
      </c>
    </row>
    <row r="25" spans="1:8" ht="15">
      <c r="A25" s="19" t="s">
        <v>26</v>
      </c>
      <c r="B25" s="40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474</v>
      </c>
      <c r="C26" s="49">
        <v>0</v>
      </c>
      <c r="D26" s="49">
        <v>0</v>
      </c>
      <c r="E26" s="54">
        <v>16</v>
      </c>
      <c r="F26" s="49">
        <v>1</v>
      </c>
      <c r="G26" s="49">
        <v>115</v>
      </c>
      <c r="H26" s="49">
        <v>342</v>
      </c>
    </row>
    <row r="27" spans="1:8" ht="15">
      <c r="A27" s="19" t="s">
        <v>17</v>
      </c>
      <c r="B27" s="40">
        <v>6</v>
      </c>
      <c r="C27" s="41">
        <v>0</v>
      </c>
      <c r="D27" s="41">
        <v>0</v>
      </c>
      <c r="E27" s="42">
        <v>0</v>
      </c>
      <c r="F27" s="41">
        <v>0</v>
      </c>
      <c r="G27" s="41">
        <v>6</v>
      </c>
      <c r="H27" s="41">
        <v>0</v>
      </c>
    </row>
    <row r="28" spans="1:8" ht="25.5">
      <c r="A28" s="5" t="s">
        <v>18</v>
      </c>
      <c r="B28" s="40">
        <v>308</v>
      </c>
      <c r="C28" s="41">
        <v>0</v>
      </c>
      <c r="D28" s="41">
        <v>0</v>
      </c>
      <c r="E28" s="42">
        <v>0</v>
      </c>
      <c r="F28" s="41">
        <v>0</v>
      </c>
      <c r="G28" s="50">
        <v>104</v>
      </c>
      <c r="H28" s="50">
        <v>204</v>
      </c>
    </row>
    <row r="29" spans="1:8" ht="25.5">
      <c r="A29" s="5" t="s">
        <v>19</v>
      </c>
      <c r="B29" s="40">
        <v>27</v>
      </c>
      <c r="C29" s="41">
        <v>0</v>
      </c>
      <c r="D29" s="41">
        <v>0</v>
      </c>
      <c r="E29" s="42">
        <v>0</v>
      </c>
      <c r="F29" s="41">
        <v>0</v>
      </c>
      <c r="G29" s="41">
        <v>5</v>
      </c>
      <c r="H29" s="41">
        <v>22</v>
      </c>
    </row>
    <row r="30" spans="1:8" ht="15">
      <c r="A30" s="6" t="s">
        <v>20</v>
      </c>
      <c r="B30" s="40">
        <v>62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62</v>
      </c>
    </row>
    <row r="31" spans="1:8" ht="15">
      <c r="A31" s="6" t="s">
        <v>21</v>
      </c>
      <c r="B31" s="40">
        <v>54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54</v>
      </c>
    </row>
    <row r="32" spans="1:8" ht="15">
      <c r="A32" s="19" t="s">
        <v>22</v>
      </c>
      <c r="B32" s="40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16</v>
      </c>
      <c r="C33" s="41">
        <v>0</v>
      </c>
      <c r="D33" s="41">
        <v>0</v>
      </c>
      <c r="E33" s="42">
        <v>16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40">
        <v>1</v>
      </c>
      <c r="C35" s="41">
        <v>0</v>
      </c>
      <c r="D35" s="41">
        <v>0</v>
      </c>
      <c r="E35" s="42">
        <v>0</v>
      </c>
      <c r="F35" s="41">
        <v>1</v>
      </c>
      <c r="G35" s="41">
        <v>0</v>
      </c>
      <c r="H35" s="41">
        <v>0</v>
      </c>
    </row>
    <row r="36" spans="1:8" ht="15">
      <c r="A36" s="19" t="s">
        <v>28</v>
      </c>
      <c r="B36" s="40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24</v>
      </c>
      <c r="C37" s="49">
        <v>0</v>
      </c>
      <c r="D37" s="49">
        <v>0</v>
      </c>
      <c r="E37" s="54">
        <v>0</v>
      </c>
      <c r="F37" s="49">
        <v>0</v>
      </c>
      <c r="G37" s="49">
        <v>22</v>
      </c>
      <c r="H37" s="52">
        <v>2</v>
      </c>
    </row>
    <row r="38" spans="1:8" ht="15">
      <c r="A38" s="22" t="s">
        <v>30</v>
      </c>
      <c r="B38" s="55">
        <v>188</v>
      </c>
      <c r="C38" s="47">
        <v>0</v>
      </c>
      <c r="D38" s="47">
        <v>83</v>
      </c>
      <c r="E38" s="57">
        <v>5</v>
      </c>
      <c r="F38" s="56">
        <v>0</v>
      </c>
      <c r="G38" s="58">
        <v>49</v>
      </c>
      <c r="H38" s="58">
        <v>51</v>
      </c>
    </row>
    <row r="39" spans="1:8" ht="15">
      <c r="A39" s="23" t="s">
        <v>31</v>
      </c>
      <c r="B39" s="46">
        <v>3504</v>
      </c>
      <c r="C39" s="48">
        <v>144</v>
      </c>
      <c r="D39" s="48">
        <v>560</v>
      </c>
      <c r="E39" s="48">
        <v>1162</v>
      </c>
      <c r="F39" s="48">
        <v>898</v>
      </c>
      <c r="G39" s="48">
        <v>451</v>
      </c>
      <c r="H39" s="48">
        <v>289</v>
      </c>
    </row>
    <row r="40" spans="1:8" ht="15">
      <c r="A40" s="23" t="s">
        <v>60</v>
      </c>
      <c r="B40" s="46">
        <v>3441</v>
      </c>
      <c r="C40" s="48">
        <v>144</v>
      </c>
      <c r="D40" s="48">
        <v>560</v>
      </c>
      <c r="E40" s="48">
        <v>1110</v>
      </c>
      <c r="F40" s="48">
        <v>887</v>
      </c>
      <c r="G40" s="48">
        <v>451</v>
      </c>
      <c r="H40" s="48">
        <v>289</v>
      </c>
    </row>
    <row r="41" spans="1:8" ht="15">
      <c r="A41" s="20" t="s">
        <v>32</v>
      </c>
      <c r="B41" s="40">
        <v>305</v>
      </c>
      <c r="C41" s="49">
        <v>57</v>
      </c>
      <c r="D41" s="49">
        <v>85</v>
      </c>
      <c r="E41" s="54">
        <v>9</v>
      </c>
      <c r="F41" s="49">
        <v>2</v>
      </c>
      <c r="G41" s="49">
        <v>94</v>
      </c>
      <c r="H41" s="49">
        <v>58</v>
      </c>
    </row>
    <row r="42" spans="1:8" ht="15">
      <c r="A42" s="24" t="s">
        <v>33</v>
      </c>
      <c r="B42" s="53">
        <v>0</v>
      </c>
      <c r="C42" s="41">
        <v>0</v>
      </c>
      <c r="D42" s="41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v>7</v>
      </c>
      <c r="C43" s="41">
        <v>0</v>
      </c>
      <c r="D43" s="41">
        <v>1</v>
      </c>
      <c r="E43" s="42">
        <v>0</v>
      </c>
      <c r="F43" s="41">
        <v>0</v>
      </c>
      <c r="G43" s="41">
        <v>5</v>
      </c>
      <c r="H43" s="41">
        <v>1</v>
      </c>
    </row>
    <row r="44" spans="1:8" ht="15">
      <c r="A44" s="19" t="s">
        <v>35</v>
      </c>
      <c r="B44" s="40">
        <v>124</v>
      </c>
      <c r="C44" s="41">
        <v>55</v>
      </c>
      <c r="D44" s="41">
        <v>50</v>
      </c>
      <c r="E44" s="42">
        <v>0</v>
      </c>
      <c r="F44" s="41">
        <v>0</v>
      </c>
      <c r="G44" s="41">
        <v>19</v>
      </c>
      <c r="H44" s="41">
        <v>0</v>
      </c>
    </row>
    <row r="45" spans="1:8" ht="15">
      <c r="A45" s="19" t="s">
        <v>37</v>
      </c>
      <c r="B45" s="40">
        <v>6</v>
      </c>
      <c r="C45" s="44">
        <v>0</v>
      </c>
      <c r="D45" s="44">
        <v>0</v>
      </c>
      <c r="E45" s="66">
        <v>0</v>
      </c>
      <c r="F45" s="41">
        <v>0</v>
      </c>
      <c r="G45" s="41">
        <v>6</v>
      </c>
      <c r="H45" s="41">
        <v>0</v>
      </c>
    </row>
    <row r="46" spans="1:8" ht="15">
      <c r="A46" s="19" t="s">
        <v>36</v>
      </c>
      <c r="B46" s="53">
        <v>0</v>
      </c>
      <c r="C46" s="41">
        <v>0</v>
      </c>
      <c r="D46" s="41">
        <v>0</v>
      </c>
      <c r="E46" s="42">
        <v>0</v>
      </c>
      <c r="F46" s="44">
        <v>0</v>
      </c>
      <c r="G46" s="41">
        <v>0</v>
      </c>
      <c r="H46" s="41">
        <v>0</v>
      </c>
    </row>
    <row r="47" spans="1:8" ht="15">
      <c r="A47" s="19" t="s">
        <v>38</v>
      </c>
      <c r="B47" s="40">
        <v>4</v>
      </c>
      <c r="C47" s="41">
        <v>0</v>
      </c>
      <c r="D47" s="41">
        <v>0</v>
      </c>
      <c r="E47" s="42">
        <v>2</v>
      </c>
      <c r="F47" s="41">
        <v>0</v>
      </c>
      <c r="G47" s="41">
        <v>2</v>
      </c>
      <c r="H47" s="41">
        <v>0</v>
      </c>
    </row>
    <row r="48" spans="1:8" ht="15">
      <c r="A48" s="19" t="s">
        <v>39</v>
      </c>
      <c r="B48" s="40">
        <v>138</v>
      </c>
      <c r="C48" s="41">
        <v>2</v>
      </c>
      <c r="D48" s="41">
        <v>30</v>
      </c>
      <c r="E48" s="42">
        <v>2</v>
      </c>
      <c r="F48" s="43">
        <v>2</v>
      </c>
      <c r="G48" s="41">
        <v>48</v>
      </c>
      <c r="H48" s="41">
        <v>54</v>
      </c>
    </row>
    <row r="49" spans="1:8" ht="15">
      <c r="A49" s="19" t="s">
        <v>40</v>
      </c>
      <c r="B49" s="40">
        <v>4</v>
      </c>
      <c r="C49" s="41">
        <v>0</v>
      </c>
      <c r="D49" s="41">
        <v>2</v>
      </c>
      <c r="E49" s="42">
        <v>0</v>
      </c>
      <c r="F49" s="41">
        <v>0</v>
      </c>
      <c r="G49" s="41">
        <v>1</v>
      </c>
      <c r="H49" s="41">
        <v>1</v>
      </c>
    </row>
    <row r="50" spans="1:8" ht="15">
      <c r="A50" s="19" t="s">
        <v>41</v>
      </c>
      <c r="B50" s="40">
        <v>1</v>
      </c>
      <c r="C50" s="43">
        <v>0</v>
      </c>
      <c r="D50" s="41">
        <v>0</v>
      </c>
      <c r="E50" s="42">
        <v>0</v>
      </c>
      <c r="F50" s="41">
        <v>0</v>
      </c>
      <c r="G50" s="41">
        <v>1</v>
      </c>
      <c r="H50" s="43">
        <v>0</v>
      </c>
    </row>
    <row r="51" spans="1:8" ht="15">
      <c r="A51" s="19" t="s">
        <v>42</v>
      </c>
      <c r="B51" s="40">
        <v>7</v>
      </c>
      <c r="C51" s="41">
        <v>0</v>
      </c>
      <c r="D51" s="41">
        <v>1</v>
      </c>
      <c r="E51" s="42">
        <v>5</v>
      </c>
      <c r="F51" s="41">
        <v>0</v>
      </c>
      <c r="G51" s="41">
        <v>1</v>
      </c>
      <c r="H51" s="41">
        <v>0</v>
      </c>
    </row>
    <row r="52" spans="1:8" ht="15">
      <c r="A52" s="19" t="s">
        <v>43</v>
      </c>
      <c r="B52" s="40">
        <v>8</v>
      </c>
      <c r="C52" s="41">
        <v>0</v>
      </c>
      <c r="D52" s="41">
        <v>1</v>
      </c>
      <c r="E52" s="42">
        <v>0</v>
      </c>
      <c r="F52" s="41">
        <v>0</v>
      </c>
      <c r="G52" s="41">
        <v>5</v>
      </c>
      <c r="H52" s="41">
        <v>2</v>
      </c>
    </row>
    <row r="53" spans="1:8" ht="15">
      <c r="A53" s="19" t="s">
        <v>44</v>
      </c>
      <c r="B53" s="40">
        <v>6</v>
      </c>
      <c r="C53" s="41">
        <v>0</v>
      </c>
      <c r="D53" s="41">
        <v>0</v>
      </c>
      <c r="E53" s="42">
        <v>0</v>
      </c>
      <c r="F53" s="41">
        <v>0</v>
      </c>
      <c r="G53" s="41">
        <v>6</v>
      </c>
      <c r="H53" s="41">
        <v>0</v>
      </c>
    </row>
    <row r="54" spans="1:8" ht="15">
      <c r="A54" s="21" t="s">
        <v>0</v>
      </c>
      <c r="B54" s="40">
        <v>943</v>
      </c>
      <c r="C54" s="49">
        <v>0</v>
      </c>
      <c r="D54" s="49">
        <v>28</v>
      </c>
      <c r="E54" s="54">
        <v>909</v>
      </c>
      <c r="F54" s="49">
        <v>0</v>
      </c>
      <c r="G54" s="49">
        <v>6</v>
      </c>
      <c r="H54" s="49">
        <v>0</v>
      </c>
    </row>
    <row r="55" spans="1:8" ht="15">
      <c r="A55" s="19" t="s">
        <v>45</v>
      </c>
      <c r="B55" s="40">
        <v>34</v>
      </c>
      <c r="C55" s="41">
        <v>0</v>
      </c>
      <c r="D55" s="41">
        <v>0</v>
      </c>
      <c r="E55" s="42">
        <v>34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888</v>
      </c>
      <c r="C56" s="41">
        <v>0</v>
      </c>
      <c r="D56" s="41">
        <v>20</v>
      </c>
      <c r="E56" s="42">
        <v>863</v>
      </c>
      <c r="F56" s="41">
        <v>0</v>
      </c>
      <c r="G56" s="41">
        <v>5</v>
      </c>
      <c r="H56" s="41">
        <v>0</v>
      </c>
    </row>
    <row r="57" spans="1:8" ht="15">
      <c r="A57" s="19" t="s">
        <v>47</v>
      </c>
      <c r="B57" s="40">
        <v>9</v>
      </c>
      <c r="C57" s="41">
        <v>0</v>
      </c>
      <c r="D57" s="41">
        <v>0</v>
      </c>
      <c r="E57" s="42">
        <v>9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9</v>
      </c>
      <c r="C58" s="41">
        <v>0</v>
      </c>
      <c r="D58" s="41">
        <v>8</v>
      </c>
      <c r="E58" s="42">
        <v>0</v>
      </c>
      <c r="F58" s="41">
        <v>0</v>
      </c>
      <c r="G58" s="41">
        <v>1</v>
      </c>
      <c r="H58" s="41">
        <v>0</v>
      </c>
    </row>
    <row r="59" spans="1:8" ht="15">
      <c r="A59" s="19" t="s">
        <v>49</v>
      </c>
      <c r="B59" s="40">
        <v>1</v>
      </c>
      <c r="C59" s="41">
        <v>0</v>
      </c>
      <c r="D59" s="41">
        <v>0</v>
      </c>
      <c r="E59" s="42">
        <v>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2</v>
      </c>
      <c r="C60" s="41">
        <v>0</v>
      </c>
      <c r="D60" s="41">
        <v>0</v>
      </c>
      <c r="E60" s="42">
        <v>2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2193</v>
      </c>
      <c r="C61" s="49">
        <v>87</v>
      </c>
      <c r="D61" s="49">
        <v>447</v>
      </c>
      <c r="E61" s="49">
        <v>192</v>
      </c>
      <c r="F61" s="49">
        <v>885</v>
      </c>
      <c r="G61" s="49">
        <v>351</v>
      </c>
      <c r="H61" s="49">
        <v>231</v>
      </c>
    </row>
    <row r="62" spans="1:8" ht="15">
      <c r="A62" s="19" t="s">
        <v>52</v>
      </c>
      <c r="B62" s="40">
        <v>1722</v>
      </c>
      <c r="C62" s="41">
        <v>60</v>
      </c>
      <c r="D62" s="41">
        <v>323</v>
      </c>
      <c r="E62" s="42">
        <v>94</v>
      </c>
      <c r="F62" s="41">
        <v>871</v>
      </c>
      <c r="G62" s="41">
        <v>205</v>
      </c>
      <c r="H62" s="41">
        <v>169</v>
      </c>
    </row>
    <row r="63" spans="1:8" ht="15">
      <c r="A63" s="19" t="s">
        <v>53</v>
      </c>
      <c r="B63" s="40">
        <v>368</v>
      </c>
      <c r="C63" s="41">
        <v>26</v>
      </c>
      <c r="D63" s="41">
        <v>121</v>
      </c>
      <c r="E63" s="42">
        <v>7</v>
      </c>
      <c r="F63" s="41">
        <v>12</v>
      </c>
      <c r="G63" s="41">
        <v>140</v>
      </c>
      <c r="H63" s="41">
        <v>62</v>
      </c>
    </row>
    <row r="64" spans="1:8" ht="15">
      <c r="A64" s="28" t="s">
        <v>63</v>
      </c>
      <c r="B64" s="40">
        <v>103</v>
      </c>
      <c r="C64" s="41">
        <v>1</v>
      </c>
      <c r="D64" s="41">
        <v>3</v>
      </c>
      <c r="E64" s="42">
        <v>91</v>
      </c>
      <c r="F64" s="41">
        <v>2</v>
      </c>
      <c r="G64" s="41">
        <v>6</v>
      </c>
      <c r="H64" s="41">
        <v>0</v>
      </c>
    </row>
    <row r="65" spans="1:8" ht="15">
      <c r="A65" s="21" t="s">
        <v>54</v>
      </c>
      <c r="B65" s="40">
        <v>63</v>
      </c>
      <c r="C65" s="49">
        <v>0</v>
      </c>
      <c r="D65" s="49">
        <v>0</v>
      </c>
      <c r="E65" s="54">
        <v>52</v>
      </c>
      <c r="F65" s="49">
        <v>11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B8" sqref="B8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105" t="s">
        <v>67</v>
      </c>
      <c r="B3" s="105"/>
      <c r="C3" s="106"/>
      <c r="D3" s="106"/>
      <c r="E3" s="106"/>
      <c r="F3" s="106"/>
      <c r="G3" s="106"/>
      <c r="H3" s="106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1</v>
      </c>
      <c r="B5" s="107"/>
      <c r="C5" s="107"/>
      <c r="D5" s="108"/>
      <c r="E5" s="108"/>
      <c r="F5" s="108"/>
      <c r="G5" s="108"/>
      <c r="H5" s="108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37">
        <v>709</v>
      </c>
      <c r="C8" s="38">
        <v>0</v>
      </c>
      <c r="D8" s="39">
        <v>0</v>
      </c>
      <c r="E8" s="38">
        <v>7</v>
      </c>
      <c r="F8" s="38">
        <v>698</v>
      </c>
      <c r="G8" s="38">
        <v>4</v>
      </c>
      <c r="H8" s="38">
        <v>0</v>
      </c>
    </row>
    <row r="9" spans="1:8" ht="15">
      <c r="A9" s="19" t="s">
        <v>11</v>
      </c>
      <c r="B9" s="40">
        <v>286</v>
      </c>
      <c r="C9" s="41">
        <v>0</v>
      </c>
      <c r="D9" s="41">
        <v>0</v>
      </c>
      <c r="E9" s="42">
        <v>0</v>
      </c>
      <c r="F9" s="41">
        <v>0</v>
      </c>
      <c r="G9" s="41">
        <v>286</v>
      </c>
      <c r="H9" s="41">
        <v>0</v>
      </c>
    </row>
    <row r="10" spans="1:8" ht="15">
      <c r="A10" s="19" t="s">
        <v>12</v>
      </c>
      <c r="B10" s="40">
        <v>1818</v>
      </c>
      <c r="C10" s="41">
        <v>60</v>
      </c>
      <c r="D10" s="41">
        <v>838</v>
      </c>
      <c r="E10" s="42">
        <v>920</v>
      </c>
      <c r="F10" s="43">
        <v>0</v>
      </c>
      <c r="G10" s="43">
        <v>0</v>
      </c>
      <c r="H10" s="41">
        <v>0</v>
      </c>
    </row>
    <row r="11" spans="1:8" ht="15">
      <c r="A11" s="19" t="s">
        <v>13</v>
      </c>
      <c r="B11" s="40">
        <v>15</v>
      </c>
      <c r="C11" s="41">
        <v>0</v>
      </c>
      <c r="D11" s="41">
        <v>0</v>
      </c>
      <c r="E11" s="42">
        <v>15</v>
      </c>
      <c r="F11" s="41">
        <v>0</v>
      </c>
      <c r="G11" s="43">
        <v>0</v>
      </c>
      <c r="H11" s="41">
        <v>0</v>
      </c>
    </row>
    <row r="12" spans="1:8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55">
        <v>-2</v>
      </c>
      <c r="C13" s="45">
        <v>15</v>
      </c>
      <c r="D13" s="41">
        <v>-1</v>
      </c>
      <c r="E13" s="42">
        <v>-16</v>
      </c>
      <c r="F13" s="43">
        <v>0</v>
      </c>
      <c r="G13" s="41">
        <v>0</v>
      </c>
      <c r="H13" s="41">
        <v>0</v>
      </c>
    </row>
    <row r="14" spans="1:8" ht="15">
      <c r="A14" s="7" t="s">
        <v>62</v>
      </c>
      <c r="B14" s="40">
        <v>2796</v>
      </c>
      <c r="C14" s="47">
        <v>75</v>
      </c>
      <c r="D14" s="48">
        <v>837</v>
      </c>
      <c r="E14" s="48">
        <v>896</v>
      </c>
      <c r="F14" s="48">
        <v>698</v>
      </c>
      <c r="G14" s="48">
        <v>290</v>
      </c>
      <c r="H14" s="48">
        <v>0</v>
      </c>
    </row>
    <row r="15" spans="1:8" ht="15">
      <c r="A15" s="20" t="s">
        <v>16</v>
      </c>
      <c r="B15" s="37">
        <v>424</v>
      </c>
      <c r="C15" s="49">
        <v>1</v>
      </c>
      <c r="D15" s="49">
        <v>369</v>
      </c>
      <c r="E15" s="54">
        <v>30</v>
      </c>
      <c r="F15" s="49">
        <v>20</v>
      </c>
      <c r="G15" s="49">
        <v>4</v>
      </c>
      <c r="H15" s="49">
        <v>0</v>
      </c>
    </row>
    <row r="16" spans="1:8" ht="15">
      <c r="A16" s="19" t="s">
        <v>17</v>
      </c>
      <c r="B16" s="40">
        <v>4</v>
      </c>
      <c r="C16" s="41">
        <v>0</v>
      </c>
      <c r="D16" s="41">
        <v>0</v>
      </c>
      <c r="E16" s="51">
        <v>0</v>
      </c>
      <c r="F16" s="41">
        <v>0</v>
      </c>
      <c r="G16" s="41">
        <v>4</v>
      </c>
      <c r="H16" s="41">
        <v>0</v>
      </c>
    </row>
    <row r="17" spans="1:8" ht="25.5">
      <c r="A17" s="5" t="s">
        <v>18</v>
      </c>
      <c r="B17" s="40">
        <v>279</v>
      </c>
      <c r="C17" s="41">
        <v>0</v>
      </c>
      <c r="D17" s="41">
        <v>279</v>
      </c>
      <c r="E17" s="42">
        <v>0</v>
      </c>
      <c r="F17" s="42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32</v>
      </c>
      <c r="C18" s="41">
        <v>0</v>
      </c>
      <c r="D18" s="41">
        <v>12</v>
      </c>
      <c r="E18" s="42">
        <v>11</v>
      </c>
      <c r="F18" s="41">
        <v>9</v>
      </c>
      <c r="G18" s="41">
        <v>0</v>
      </c>
      <c r="H18" s="41">
        <v>0</v>
      </c>
    </row>
    <row r="19" spans="1:8" ht="15">
      <c r="A19" s="6" t="s">
        <v>20</v>
      </c>
      <c r="B19" s="40">
        <v>44</v>
      </c>
      <c r="C19" s="41">
        <v>0</v>
      </c>
      <c r="D19" s="41">
        <v>43</v>
      </c>
      <c r="E19" s="42">
        <v>0</v>
      </c>
      <c r="F19" s="41">
        <v>1</v>
      </c>
      <c r="G19" s="41">
        <v>0</v>
      </c>
      <c r="H19" s="41">
        <v>0</v>
      </c>
    </row>
    <row r="20" spans="1:8" ht="15">
      <c r="A20" s="6" t="s">
        <v>21</v>
      </c>
      <c r="B20" s="40">
        <v>46</v>
      </c>
      <c r="C20" s="41">
        <v>1</v>
      </c>
      <c r="D20" s="41">
        <v>35</v>
      </c>
      <c r="E20" s="51">
        <v>1</v>
      </c>
      <c r="F20" s="41">
        <v>9</v>
      </c>
      <c r="G20" s="41">
        <v>0</v>
      </c>
      <c r="H20" s="41">
        <v>0</v>
      </c>
    </row>
    <row r="21" spans="1:8" ht="15">
      <c r="A21" s="19" t="s">
        <v>22</v>
      </c>
      <c r="B21" s="89">
        <v>0</v>
      </c>
      <c r="C21" s="41">
        <v>0</v>
      </c>
      <c r="D21" s="41">
        <v>0</v>
      </c>
      <c r="E21" s="51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18</v>
      </c>
      <c r="C22" s="41">
        <v>0</v>
      </c>
      <c r="D22" s="41">
        <v>0</v>
      </c>
      <c r="E22" s="42">
        <v>18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85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1</v>
      </c>
      <c r="C24" s="41">
        <v>0</v>
      </c>
      <c r="D24" s="41">
        <v>0</v>
      </c>
      <c r="E24" s="42">
        <v>0</v>
      </c>
      <c r="F24" s="41">
        <v>1</v>
      </c>
      <c r="G24" s="41">
        <v>0</v>
      </c>
      <c r="H24" s="41">
        <v>0</v>
      </c>
    </row>
    <row r="25" spans="1:8" ht="15">
      <c r="A25" s="19" t="s">
        <v>26</v>
      </c>
      <c r="B25" s="85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346</v>
      </c>
      <c r="C26" s="49">
        <v>0</v>
      </c>
      <c r="D26" s="49">
        <v>0</v>
      </c>
      <c r="E26" s="54">
        <v>15</v>
      </c>
      <c r="F26" s="49">
        <v>0</v>
      </c>
      <c r="G26" s="49">
        <v>78</v>
      </c>
      <c r="H26" s="49">
        <v>253</v>
      </c>
    </row>
    <row r="27" spans="1:8" ht="15">
      <c r="A27" s="19" t="s">
        <v>17</v>
      </c>
      <c r="B27" s="40">
        <v>4</v>
      </c>
      <c r="C27" s="41">
        <v>0</v>
      </c>
      <c r="D27" s="41">
        <v>0</v>
      </c>
      <c r="E27" s="42">
        <v>0</v>
      </c>
      <c r="F27" s="41">
        <v>0</v>
      </c>
      <c r="G27" s="41">
        <v>4</v>
      </c>
      <c r="H27" s="41">
        <v>0</v>
      </c>
    </row>
    <row r="28" spans="1:8" ht="25.5">
      <c r="A28" s="5" t="s">
        <v>18</v>
      </c>
      <c r="B28" s="40">
        <v>217</v>
      </c>
      <c r="C28" s="41">
        <v>0</v>
      </c>
      <c r="D28" s="41">
        <v>0</v>
      </c>
      <c r="E28" s="42">
        <v>0</v>
      </c>
      <c r="F28" s="41">
        <v>0</v>
      </c>
      <c r="G28" s="50">
        <v>70</v>
      </c>
      <c r="H28" s="50">
        <v>147</v>
      </c>
    </row>
    <row r="29" spans="1:8" ht="25.5">
      <c r="A29" s="5" t="s">
        <v>19</v>
      </c>
      <c r="B29" s="40">
        <v>22</v>
      </c>
      <c r="C29" s="41">
        <v>0</v>
      </c>
      <c r="D29" s="41">
        <v>0</v>
      </c>
      <c r="E29" s="42">
        <v>0</v>
      </c>
      <c r="F29" s="41">
        <v>0</v>
      </c>
      <c r="G29" s="41">
        <v>4</v>
      </c>
      <c r="H29" s="41">
        <v>18</v>
      </c>
    </row>
    <row r="30" spans="1:8" ht="15">
      <c r="A30" s="6" t="s">
        <v>20</v>
      </c>
      <c r="B30" s="40">
        <v>47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47</v>
      </c>
    </row>
    <row r="31" spans="1:8" ht="15">
      <c r="A31" s="6" t="s">
        <v>21</v>
      </c>
      <c r="B31" s="40">
        <v>41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41</v>
      </c>
    </row>
    <row r="32" spans="1:8" ht="15">
      <c r="A32" s="19" t="s">
        <v>22</v>
      </c>
      <c r="B32" s="85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15</v>
      </c>
      <c r="C33" s="41">
        <v>0</v>
      </c>
      <c r="D33" s="41">
        <v>0</v>
      </c>
      <c r="E33" s="42">
        <v>15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85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53">
        <v>0</v>
      </c>
      <c r="C35" s="41">
        <v>0</v>
      </c>
      <c r="D35" s="41">
        <v>0</v>
      </c>
      <c r="E35" s="42">
        <v>0</v>
      </c>
      <c r="F35" s="44">
        <v>0</v>
      </c>
      <c r="G35" s="41">
        <v>0</v>
      </c>
      <c r="H35" s="41">
        <v>0</v>
      </c>
    </row>
    <row r="36" spans="1:8" ht="15">
      <c r="A36" s="19" t="s">
        <v>28</v>
      </c>
      <c r="B36" s="85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19</v>
      </c>
      <c r="C37" s="49">
        <v>0</v>
      </c>
      <c r="D37" s="49">
        <v>0</v>
      </c>
      <c r="E37" s="54">
        <v>0</v>
      </c>
      <c r="F37" s="49">
        <v>0</v>
      </c>
      <c r="G37" s="49">
        <v>16</v>
      </c>
      <c r="H37" s="52">
        <v>3</v>
      </c>
    </row>
    <row r="38" spans="1:8" ht="15">
      <c r="A38" s="22" t="s">
        <v>30</v>
      </c>
      <c r="B38" s="55">
        <v>128</v>
      </c>
      <c r="C38" s="56">
        <v>0</v>
      </c>
      <c r="D38" s="47">
        <v>50</v>
      </c>
      <c r="E38" s="57">
        <v>4</v>
      </c>
      <c r="F38" s="56">
        <v>0</v>
      </c>
      <c r="G38" s="58">
        <v>37</v>
      </c>
      <c r="H38" s="58">
        <v>37</v>
      </c>
    </row>
    <row r="39" spans="1:8" ht="15">
      <c r="A39" s="23" t="s">
        <v>31</v>
      </c>
      <c r="B39" s="46">
        <v>2571</v>
      </c>
      <c r="C39" s="48">
        <v>74</v>
      </c>
      <c r="D39" s="48">
        <v>418</v>
      </c>
      <c r="E39" s="48">
        <v>877</v>
      </c>
      <c r="F39" s="48">
        <v>678</v>
      </c>
      <c r="G39" s="48">
        <v>311</v>
      </c>
      <c r="H39" s="48">
        <v>213</v>
      </c>
    </row>
    <row r="40" spans="1:8" ht="15">
      <c r="A40" s="23" t="s">
        <v>60</v>
      </c>
      <c r="B40" s="46">
        <v>2525</v>
      </c>
      <c r="C40" s="59">
        <v>74</v>
      </c>
      <c r="D40" s="59">
        <v>418</v>
      </c>
      <c r="E40" s="59">
        <v>840</v>
      </c>
      <c r="F40" s="59">
        <v>669</v>
      </c>
      <c r="G40" s="59">
        <v>311</v>
      </c>
      <c r="H40" s="59">
        <v>213</v>
      </c>
    </row>
    <row r="41" spans="1:8" ht="15">
      <c r="A41" s="20" t="s">
        <v>32</v>
      </c>
      <c r="B41" s="40">
        <v>203</v>
      </c>
      <c r="C41" s="49">
        <v>24</v>
      </c>
      <c r="D41" s="49">
        <v>61</v>
      </c>
      <c r="E41" s="54">
        <v>9</v>
      </c>
      <c r="F41" s="49">
        <v>1</v>
      </c>
      <c r="G41" s="49">
        <v>64</v>
      </c>
      <c r="H41" s="49">
        <v>44</v>
      </c>
    </row>
    <row r="42" spans="1:8" ht="15">
      <c r="A42" s="24" t="s">
        <v>33</v>
      </c>
      <c r="B42" s="53">
        <v>0</v>
      </c>
      <c r="C42" s="41">
        <v>0</v>
      </c>
      <c r="D42" s="41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v>5</v>
      </c>
      <c r="C43" s="41">
        <v>0</v>
      </c>
      <c r="D43" s="41">
        <v>1</v>
      </c>
      <c r="E43" s="42">
        <v>0</v>
      </c>
      <c r="F43" s="41">
        <v>0</v>
      </c>
      <c r="G43" s="41">
        <v>4</v>
      </c>
      <c r="H43" s="41">
        <v>0</v>
      </c>
    </row>
    <row r="44" spans="1:8" ht="15">
      <c r="A44" s="19" t="s">
        <v>35</v>
      </c>
      <c r="B44" s="40">
        <v>69</v>
      </c>
      <c r="C44" s="41">
        <v>22</v>
      </c>
      <c r="D44" s="41">
        <v>33</v>
      </c>
      <c r="E44" s="42">
        <v>3</v>
      </c>
      <c r="F44" s="41">
        <v>0</v>
      </c>
      <c r="G44" s="41">
        <v>11</v>
      </c>
      <c r="H44" s="43">
        <v>0</v>
      </c>
    </row>
    <row r="45" spans="1:8" ht="15">
      <c r="A45" s="19" t="s">
        <v>37</v>
      </c>
      <c r="B45" s="40">
        <v>4</v>
      </c>
      <c r="C45" s="44">
        <v>0</v>
      </c>
      <c r="D45" s="44">
        <v>0</v>
      </c>
      <c r="E45" s="66">
        <v>0</v>
      </c>
      <c r="F45" s="41">
        <v>0</v>
      </c>
      <c r="G45" s="41">
        <v>4</v>
      </c>
      <c r="H45" s="43">
        <v>0</v>
      </c>
    </row>
    <row r="46" spans="1:8" ht="15">
      <c r="A46" s="19" t="s">
        <v>36</v>
      </c>
      <c r="B46" s="53">
        <v>0</v>
      </c>
      <c r="C46" s="41">
        <v>0</v>
      </c>
      <c r="D46" s="41">
        <v>0</v>
      </c>
      <c r="E46" s="42">
        <v>0</v>
      </c>
      <c r="F46" s="44">
        <v>0</v>
      </c>
      <c r="G46" s="44">
        <v>0</v>
      </c>
      <c r="H46" s="41">
        <v>0</v>
      </c>
    </row>
    <row r="47" spans="1:8" ht="15">
      <c r="A47" s="19" t="s">
        <v>38</v>
      </c>
      <c r="B47" s="40">
        <v>2</v>
      </c>
      <c r="C47" s="41">
        <v>0</v>
      </c>
      <c r="D47" s="41">
        <v>0</v>
      </c>
      <c r="E47" s="42">
        <v>1</v>
      </c>
      <c r="F47" s="41">
        <v>0</v>
      </c>
      <c r="G47" s="41">
        <v>1</v>
      </c>
      <c r="H47" s="41">
        <v>0</v>
      </c>
    </row>
    <row r="48" spans="1:8" ht="15">
      <c r="A48" s="19" t="s">
        <v>39</v>
      </c>
      <c r="B48" s="40">
        <v>103</v>
      </c>
      <c r="C48" s="41">
        <v>2</v>
      </c>
      <c r="D48" s="41">
        <v>22</v>
      </c>
      <c r="E48" s="42">
        <v>2</v>
      </c>
      <c r="F48" s="41">
        <v>1</v>
      </c>
      <c r="G48" s="41">
        <v>34</v>
      </c>
      <c r="H48" s="41">
        <v>42</v>
      </c>
    </row>
    <row r="49" spans="1:8" ht="15">
      <c r="A49" s="19" t="s">
        <v>40</v>
      </c>
      <c r="B49" s="40">
        <v>1</v>
      </c>
      <c r="C49" s="41">
        <v>0</v>
      </c>
      <c r="D49" s="41">
        <v>1</v>
      </c>
      <c r="E49" s="42">
        <v>0</v>
      </c>
      <c r="F49" s="41">
        <v>0</v>
      </c>
      <c r="G49" s="44">
        <v>0</v>
      </c>
      <c r="H49" s="44">
        <v>0</v>
      </c>
    </row>
    <row r="50" spans="1:8" ht="15">
      <c r="A50" s="19" t="s">
        <v>41</v>
      </c>
      <c r="B50" s="40">
        <v>2</v>
      </c>
      <c r="C50" s="41">
        <v>0</v>
      </c>
      <c r="D50" s="41">
        <v>1</v>
      </c>
      <c r="E50" s="42">
        <v>0</v>
      </c>
      <c r="F50" s="43">
        <v>0</v>
      </c>
      <c r="G50" s="41">
        <v>1</v>
      </c>
      <c r="H50" s="43">
        <v>0</v>
      </c>
    </row>
    <row r="51" spans="1:8" ht="15">
      <c r="A51" s="19" t="s">
        <v>42</v>
      </c>
      <c r="B51" s="40">
        <v>5</v>
      </c>
      <c r="C51" s="41">
        <v>0</v>
      </c>
      <c r="D51" s="41">
        <v>1</v>
      </c>
      <c r="E51" s="42">
        <v>3</v>
      </c>
      <c r="F51" s="43">
        <v>0</v>
      </c>
      <c r="G51" s="41">
        <v>1</v>
      </c>
      <c r="H51" s="43">
        <v>0</v>
      </c>
    </row>
    <row r="52" spans="1:8" ht="15">
      <c r="A52" s="19" t="s">
        <v>43</v>
      </c>
      <c r="B52" s="40">
        <v>7</v>
      </c>
      <c r="C52" s="41">
        <v>0</v>
      </c>
      <c r="D52" s="43">
        <v>1</v>
      </c>
      <c r="E52" s="42">
        <v>0</v>
      </c>
      <c r="F52" s="43">
        <v>0</v>
      </c>
      <c r="G52" s="41">
        <v>4</v>
      </c>
      <c r="H52" s="41">
        <v>2</v>
      </c>
    </row>
    <row r="53" spans="1:8" ht="15">
      <c r="A53" s="19" t="s">
        <v>44</v>
      </c>
      <c r="B53" s="40">
        <v>5</v>
      </c>
      <c r="C53" s="41">
        <v>0</v>
      </c>
      <c r="D53" s="41">
        <v>1</v>
      </c>
      <c r="E53" s="42">
        <v>0</v>
      </c>
      <c r="F53" s="43">
        <v>0</v>
      </c>
      <c r="G53" s="41">
        <v>4</v>
      </c>
      <c r="H53" s="41">
        <v>0</v>
      </c>
    </row>
    <row r="54" spans="1:8" ht="15">
      <c r="A54" s="21" t="s">
        <v>0</v>
      </c>
      <c r="B54" s="40">
        <v>717</v>
      </c>
      <c r="C54" s="49">
        <v>0</v>
      </c>
      <c r="D54" s="49">
        <v>25</v>
      </c>
      <c r="E54" s="54">
        <v>686</v>
      </c>
      <c r="F54" s="49">
        <v>0</v>
      </c>
      <c r="G54" s="49">
        <v>6</v>
      </c>
      <c r="H54" s="49">
        <v>0</v>
      </c>
    </row>
    <row r="55" spans="1:8" ht="15">
      <c r="A55" s="19" t="s">
        <v>45</v>
      </c>
      <c r="B55" s="40">
        <v>33</v>
      </c>
      <c r="C55" s="41">
        <v>0</v>
      </c>
      <c r="D55" s="41">
        <v>0</v>
      </c>
      <c r="E55" s="42">
        <v>33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661</v>
      </c>
      <c r="C56" s="41">
        <v>0</v>
      </c>
      <c r="D56" s="41">
        <v>19</v>
      </c>
      <c r="E56" s="42">
        <v>638</v>
      </c>
      <c r="F56" s="41">
        <v>0</v>
      </c>
      <c r="G56" s="41">
        <v>4</v>
      </c>
      <c r="H56" s="41">
        <v>0</v>
      </c>
    </row>
    <row r="57" spans="1:8" ht="15">
      <c r="A57" s="19" t="s">
        <v>47</v>
      </c>
      <c r="B57" s="40">
        <v>13</v>
      </c>
      <c r="C57" s="41">
        <v>0</v>
      </c>
      <c r="D57" s="41">
        <v>0</v>
      </c>
      <c r="E57" s="42">
        <v>13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8</v>
      </c>
      <c r="C58" s="41">
        <v>0</v>
      </c>
      <c r="D58" s="41">
        <v>6</v>
      </c>
      <c r="E58" s="42">
        <v>0</v>
      </c>
      <c r="F58" s="41">
        <v>0</v>
      </c>
      <c r="G58" s="41">
        <v>2</v>
      </c>
      <c r="H58" s="41">
        <v>0</v>
      </c>
    </row>
    <row r="59" spans="1:8" ht="15">
      <c r="A59" s="19" t="s">
        <v>49</v>
      </c>
      <c r="B59" s="40">
        <v>1</v>
      </c>
      <c r="C59" s="41">
        <v>0</v>
      </c>
      <c r="D59" s="41">
        <v>0</v>
      </c>
      <c r="E59" s="42">
        <v>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1605</v>
      </c>
      <c r="C61" s="49">
        <v>50</v>
      </c>
      <c r="D61" s="49">
        <v>332</v>
      </c>
      <c r="E61" s="49">
        <v>145</v>
      </c>
      <c r="F61" s="49">
        <v>668</v>
      </c>
      <c r="G61" s="49">
        <v>241</v>
      </c>
      <c r="H61" s="49">
        <v>169</v>
      </c>
    </row>
    <row r="62" spans="1:8" ht="15">
      <c r="A62" s="19" t="s">
        <v>52</v>
      </c>
      <c r="B62" s="40">
        <v>1257</v>
      </c>
      <c r="C62" s="41">
        <v>31</v>
      </c>
      <c r="D62" s="41">
        <v>236</v>
      </c>
      <c r="E62" s="42">
        <v>69</v>
      </c>
      <c r="F62" s="41">
        <v>658</v>
      </c>
      <c r="G62" s="41">
        <v>140</v>
      </c>
      <c r="H62" s="41">
        <v>123</v>
      </c>
    </row>
    <row r="63" spans="1:8" ht="15">
      <c r="A63" s="19" t="s">
        <v>53</v>
      </c>
      <c r="B63" s="40">
        <v>268</v>
      </c>
      <c r="C63" s="41">
        <v>18</v>
      </c>
      <c r="D63" s="41">
        <v>94</v>
      </c>
      <c r="E63" s="42">
        <v>4</v>
      </c>
      <c r="F63" s="43">
        <v>9</v>
      </c>
      <c r="G63" s="41">
        <v>97</v>
      </c>
      <c r="H63" s="41">
        <v>46</v>
      </c>
    </row>
    <row r="64" spans="1:8" ht="15">
      <c r="A64" s="28" t="s">
        <v>63</v>
      </c>
      <c r="B64" s="40">
        <v>80</v>
      </c>
      <c r="C64" s="43">
        <v>1</v>
      </c>
      <c r="D64" s="41">
        <v>2</v>
      </c>
      <c r="E64" s="42">
        <v>72</v>
      </c>
      <c r="F64" s="41">
        <v>1</v>
      </c>
      <c r="G64" s="41">
        <v>4</v>
      </c>
      <c r="H64" s="43">
        <v>0</v>
      </c>
    </row>
    <row r="65" spans="1:8" ht="15">
      <c r="A65" s="21" t="s">
        <v>54</v>
      </c>
      <c r="B65" s="40">
        <v>46</v>
      </c>
      <c r="C65" s="49">
        <v>0</v>
      </c>
      <c r="D65" s="49">
        <v>0</v>
      </c>
      <c r="E65" s="54">
        <v>37</v>
      </c>
      <c r="F65" s="49">
        <v>9</v>
      </c>
      <c r="G65" s="49">
        <v>0</v>
      </c>
      <c r="H65" s="49">
        <v>0</v>
      </c>
    </row>
    <row r="66" spans="1:8" s="36" customFormat="1" ht="15">
      <c r="A66" s="22" t="s">
        <v>55</v>
      </c>
      <c r="B66" s="87">
        <v>0</v>
      </c>
      <c r="C66" s="45">
        <v>0</v>
      </c>
      <c r="D66" s="45">
        <v>0</v>
      </c>
      <c r="E66" s="45">
        <v>0</v>
      </c>
      <c r="F66" s="45" t="s">
        <v>58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105" t="s">
        <v>68</v>
      </c>
      <c r="B3" s="105"/>
      <c r="C3" s="106"/>
      <c r="D3" s="106"/>
      <c r="E3" s="106"/>
      <c r="F3" s="106"/>
      <c r="G3" s="106"/>
      <c r="H3" s="106"/>
    </row>
    <row r="4" spans="1:8" ht="15" customHeight="1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56</v>
      </c>
      <c r="B5" s="107"/>
      <c r="C5" s="107"/>
      <c r="D5" s="108"/>
      <c r="E5" s="108"/>
      <c r="F5" s="108"/>
      <c r="G5" s="108"/>
      <c r="H5" s="108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11">
        <f>SUM(C8:H8)</f>
        <v>29584</v>
      </c>
      <c r="C8" s="4">
        <v>0</v>
      </c>
      <c r="D8" s="2">
        <v>4</v>
      </c>
      <c r="E8" s="3">
        <v>273</v>
      </c>
      <c r="F8" s="2">
        <v>29149</v>
      </c>
      <c r="G8" s="2">
        <v>158</v>
      </c>
      <c r="H8" s="2">
        <v>0</v>
      </c>
    </row>
    <row r="9" spans="1:8" ht="15">
      <c r="A9" s="19" t="s">
        <v>11</v>
      </c>
      <c r="B9" s="40">
        <f aca="true" t="shared" si="0" ref="B9:B66">SUM(C9:H9)</f>
        <v>11967</v>
      </c>
      <c r="C9" s="41">
        <v>0</v>
      </c>
      <c r="D9" s="41">
        <v>0</v>
      </c>
      <c r="E9" s="42">
        <v>0</v>
      </c>
      <c r="F9" s="41">
        <v>0</v>
      </c>
      <c r="G9" s="41">
        <v>11967</v>
      </c>
      <c r="H9" s="41">
        <v>0</v>
      </c>
    </row>
    <row r="10" spans="1:8" ht="15">
      <c r="A10" s="19" t="s">
        <v>12</v>
      </c>
      <c r="B10" s="40">
        <f t="shared" si="0"/>
        <v>76320</v>
      </c>
      <c r="C10" s="41">
        <v>2519</v>
      </c>
      <c r="D10" s="41">
        <v>35159</v>
      </c>
      <c r="E10" s="42">
        <v>38623</v>
      </c>
      <c r="F10" s="41">
        <v>6</v>
      </c>
      <c r="G10" s="41">
        <v>13</v>
      </c>
      <c r="H10" s="41">
        <v>0</v>
      </c>
    </row>
    <row r="11" spans="1:8" ht="15">
      <c r="A11" s="19" t="s">
        <v>13</v>
      </c>
      <c r="B11" s="40">
        <f t="shared" si="0"/>
        <v>634</v>
      </c>
      <c r="C11" s="41">
        <v>0</v>
      </c>
      <c r="D11" s="41">
        <v>0</v>
      </c>
      <c r="E11" s="42">
        <v>629</v>
      </c>
      <c r="F11" s="41">
        <v>5</v>
      </c>
      <c r="G11" s="43">
        <v>0</v>
      </c>
      <c r="H11" s="41">
        <v>0</v>
      </c>
    </row>
    <row r="12" spans="1:8" ht="15">
      <c r="A12" s="19" t="s">
        <v>14</v>
      </c>
      <c r="B12" s="85">
        <f t="shared" si="0"/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f t="shared" si="0"/>
        <v>-75</v>
      </c>
      <c r="C13" s="41">
        <v>621</v>
      </c>
      <c r="D13" s="41">
        <v>-58</v>
      </c>
      <c r="E13" s="42">
        <v>-702</v>
      </c>
      <c r="F13" s="41">
        <v>64</v>
      </c>
      <c r="G13" s="41">
        <v>0</v>
      </c>
      <c r="H13" s="41">
        <v>0</v>
      </c>
    </row>
    <row r="14" spans="1:8" ht="15">
      <c r="A14" s="7" t="s">
        <v>62</v>
      </c>
      <c r="B14" s="46">
        <f t="shared" si="0"/>
        <v>117162</v>
      </c>
      <c r="C14" s="48">
        <v>3140</v>
      </c>
      <c r="D14" s="48">
        <v>35105</v>
      </c>
      <c r="E14" s="48">
        <v>37565</v>
      </c>
      <c r="F14" s="48">
        <v>29214</v>
      </c>
      <c r="G14" s="48">
        <v>12138</v>
      </c>
      <c r="H14" s="48">
        <v>0</v>
      </c>
    </row>
    <row r="15" spans="1:8" ht="15">
      <c r="A15" s="20" t="s">
        <v>16</v>
      </c>
      <c r="B15" s="40">
        <f t="shared" si="0"/>
        <v>17732</v>
      </c>
      <c r="C15" s="49">
        <v>74</v>
      </c>
      <c r="D15" s="49">
        <v>15480</v>
      </c>
      <c r="E15" s="54">
        <v>1208</v>
      </c>
      <c r="F15" s="49">
        <v>812</v>
      </c>
      <c r="G15" s="49">
        <v>158</v>
      </c>
      <c r="H15" s="49">
        <v>0</v>
      </c>
    </row>
    <row r="16" spans="1:8" ht="15">
      <c r="A16" s="19" t="s">
        <v>17</v>
      </c>
      <c r="B16" s="40">
        <f t="shared" si="0"/>
        <v>168</v>
      </c>
      <c r="C16" s="41">
        <v>0</v>
      </c>
      <c r="D16" s="41">
        <v>0</v>
      </c>
      <c r="E16" s="42">
        <v>8</v>
      </c>
      <c r="F16" s="41">
        <v>2</v>
      </c>
      <c r="G16" s="41">
        <v>158</v>
      </c>
      <c r="H16" s="41">
        <v>0</v>
      </c>
    </row>
    <row r="17" spans="1:8" ht="25.5">
      <c r="A17" s="5" t="s">
        <v>18</v>
      </c>
      <c r="B17" s="40">
        <f t="shared" si="0"/>
        <v>11278</v>
      </c>
      <c r="C17" s="41">
        <v>5</v>
      </c>
      <c r="D17" s="41">
        <v>11273</v>
      </c>
      <c r="E17" s="42">
        <v>0</v>
      </c>
      <c r="F17" s="41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f t="shared" si="0"/>
        <v>1222</v>
      </c>
      <c r="C18" s="41">
        <v>0</v>
      </c>
      <c r="D18" s="41">
        <v>387</v>
      </c>
      <c r="E18" s="42">
        <v>476</v>
      </c>
      <c r="F18" s="41">
        <v>359</v>
      </c>
      <c r="G18" s="41">
        <v>0</v>
      </c>
      <c r="H18" s="41">
        <v>0</v>
      </c>
    </row>
    <row r="19" spans="1:8" ht="15">
      <c r="A19" s="6" t="s">
        <v>20</v>
      </c>
      <c r="B19" s="40">
        <f t="shared" si="0"/>
        <v>2276</v>
      </c>
      <c r="C19" s="41">
        <v>0</v>
      </c>
      <c r="D19" s="41">
        <v>2254</v>
      </c>
      <c r="E19" s="42">
        <v>0</v>
      </c>
      <c r="F19" s="41">
        <v>22</v>
      </c>
      <c r="G19" s="41">
        <v>0</v>
      </c>
      <c r="H19" s="41">
        <v>0</v>
      </c>
    </row>
    <row r="20" spans="1:8" ht="15">
      <c r="A20" s="6" t="s">
        <v>21</v>
      </c>
      <c r="B20" s="40">
        <f t="shared" si="0"/>
        <v>2049</v>
      </c>
      <c r="C20" s="41">
        <v>69</v>
      </c>
      <c r="D20" s="41">
        <v>1566</v>
      </c>
      <c r="E20" s="42">
        <v>44</v>
      </c>
      <c r="F20" s="41">
        <v>370</v>
      </c>
      <c r="G20" s="41">
        <v>0</v>
      </c>
      <c r="H20" s="41">
        <v>0</v>
      </c>
    </row>
    <row r="21" spans="1:8" ht="15">
      <c r="A21" s="19" t="s">
        <v>22</v>
      </c>
      <c r="B21" s="40">
        <f t="shared" si="0"/>
        <v>0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f t="shared" si="0"/>
        <v>680</v>
      </c>
      <c r="C22" s="41">
        <v>0</v>
      </c>
      <c r="D22" s="41">
        <v>0</v>
      </c>
      <c r="E22" s="42">
        <v>680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f t="shared" si="0"/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f t="shared" si="0"/>
        <v>59</v>
      </c>
      <c r="C24" s="41">
        <v>0</v>
      </c>
      <c r="D24" s="41">
        <v>0</v>
      </c>
      <c r="E24" s="42">
        <v>0</v>
      </c>
      <c r="F24" s="41">
        <v>59</v>
      </c>
      <c r="G24" s="41">
        <v>0</v>
      </c>
      <c r="H24" s="41">
        <v>0</v>
      </c>
    </row>
    <row r="25" spans="1:8" ht="15">
      <c r="A25" s="19" t="s">
        <v>26</v>
      </c>
      <c r="B25" s="40">
        <f t="shared" si="0"/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f t="shared" si="0"/>
        <v>14495</v>
      </c>
      <c r="C26" s="49">
        <v>0</v>
      </c>
      <c r="D26" s="49">
        <v>0</v>
      </c>
      <c r="E26" s="54">
        <v>607</v>
      </c>
      <c r="F26" s="49">
        <v>16</v>
      </c>
      <c r="G26" s="49">
        <v>3266</v>
      </c>
      <c r="H26" s="49">
        <v>10606</v>
      </c>
    </row>
    <row r="27" spans="1:8" ht="15">
      <c r="A27" s="19" t="s">
        <v>17</v>
      </c>
      <c r="B27" s="40">
        <f t="shared" si="0"/>
        <v>161</v>
      </c>
      <c r="C27" s="41">
        <v>0</v>
      </c>
      <c r="D27" s="41">
        <v>0</v>
      </c>
      <c r="E27" s="42">
        <v>0</v>
      </c>
      <c r="F27" s="41">
        <v>0</v>
      </c>
      <c r="G27" s="41">
        <v>161</v>
      </c>
      <c r="H27" s="41">
        <v>0</v>
      </c>
    </row>
    <row r="28" spans="1:8" ht="25.5">
      <c r="A28" s="5" t="s">
        <v>18</v>
      </c>
      <c r="B28" s="40">
        <f t="shared" si="0"/>
        <v>9134</v>
      </c>
      <c r="C28" s="41">
        <v>0</v>
      </c>
      <c r="D28" s="41">
        <v>0</v>
      </c>
      <c r="E28" s="42">
        <v>0</v>
      </c>
      <c r="F28" s="41">
        <v>0</v>
      </c>
      <c r="G28" s="50">
        <v>2954</v>
      </c>
      <c r="H28" s="50">
        <v>6180</v>
      </c>
    </row>
    <row r="29" spans="1:8" ht="25.5">
      <c r="A29" s="5" t="s">
        <v>19</v>
      </c>
      <c r="B29" s="40">
        <f t="shared" si="0"/>
        <v>887</v>
      </c>
      <c r="C29" s="41">
        <v>0</v>
      </c>
      <c r="D29" s="41">
        <v>0</v>
      </c>
      <c r="E29" s="42">
        <v>0</v>
      </c>
      <c r="F29" s="41">
        <v>0</v>
      </c>
      <c r="G29" s="41">
        <v>151</v>
      </c>
      <c r="H29" s="41">
        <v>736</v>
      </c>
    </row>
    <row r="30" spans="1:8" ht="15">
      <c r="A30" s="6" t="s">
        <v>20</v>
      </c>
      <c r="B30" s="40">
        <f t="shared" si="0"/>
        <v>1981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1981</v>
      </c>
    </row>
    <row r="31" spans="1:8" ht="15">
      <c r="A31" s="6" t="s">
        <v>21</v>
      </c>
      <c r="B31" s="40">
        <f t="shared" si="0"/>
        <v>1709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1709</v>
      </c>
    </row>
    <row r="32" spans="1:8" ht="15">
      <c r="A32" s="19" t="s">
        <v>22</v>
      </c>
      <c r="B32" s="40">
        <f t="shared" si="0"/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f t="shared" si="0"/>
        <v>607</v>
      </c>
      <c r="C33" s="41">
        <v>0</v>
      </c>
      <c r="D33" s="41">
        <v>0</v>
      </c>
      <c r="E33" s="42">
        <v>607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f t="shared" si="0"/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40">
        <f t="shared" si="0"/>
        <v>16</v>
      </c>
      <c r="C35" s="41">
        <v>0</v>
      </c>
      <c r="D35" s="41">
        <v>0</v>
      </c>
      <c r="E35" s="42">
        <v>0</v>
      </c>
      <c r="F35" s="41">
        <v>16</v>
      </c>
      <c r="G35" s="41">
        <v>0</v>
      </c>
      <c r="H35" s="41">
        <v>0</v>
      </c>
    </row>
    <row r="36" spans="1:8" ht="15">
      <c r="A36" s="19" t="s">
        <v>28</v>
      </c>
      <c r="B36" s="40">
        <f t="shared" si="0"/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f t="shared" si="0"/>
        <v>730</v>
      </c>
      <c r="C37" s="49">
        <v>0</v>
      </c>
      <c r="D37" s="49">
        <v>0</v>
      </c>
      <c r="E37" s="54">
        <v>1</v>
      </c>
      <c r="F37" s="49">
        <v>0</v>
      </c>
      <c r="G37" s="49">
        <v>653</v>
      </c>
      <c r="H37" s="49">
        <v>76</v>
      </c>
    </row>
    <row r="38" spans="1:8" ht="15">
      <c r="A38" s="22" t="s">
        <v>30</v>
      </c>
      <c r="B38" s="55">
        <f t="shared" si="0"/>
        <v>5405</v>
      </c>
      <c r="C38" s="47">
        <v>7</v>
      </c>
      <c r="D38" s="47">
        <v>2115</v>
      </c>
      <c r="E38" s="57">
        <v>172</v>
      </c>
      <c r="F38" s="47">
        <v>1</v>
      </c>
      <c r="G38" s="58">
        <v>1543</v>
      </c>
      <c r="H38" s="58">
        <v>1567</v>
      </c>
    </row>
    <row r="39" spans="1:8" ht="15">
      <c r="A39" s="23" t="s">
        <v>31</v>
      </c>
      <c r="B39" s="46">
        <f t="shared" si="0"/>
        <v>107790</v>
      </c>
      <c r="C39" s="48">
        <v>3059</v>
      </c>
      <c r="D39" s="48">
        <v>17510</v>
      </c>
      <c r="E39" s="48">
        <v>36791</v>
      </c>
      <c r="F39" s="48">
        <v>28417</v>
      </c>
      <c r="G39" s="48">
        <v>13050</v>
      </c>
      <c r="H39" s="48">
        <v>8963</v>
      </c>
    </row>
    <row r="40" spans="1:8" ht="15">
      <c r="A40" s="23" t="s">
        <v>60</v>
      </c>
      <c r="B40" s="46">
        <f t="shared" si="0"/>
        <v>105941</v>
      </c>
      <c r="C40" s="59">
        <v>3054</v>
      </c>
      <c r="D40" s="59">
        <v>17510</v>
      </c>
      <c r="E40" s="59">
        <v>35256</v>
      </c>
      <c r="F40" s="59">
        <v>28108</v>
      </c>
      <c r="G40" s="59">
        <v>13050</v>
      </c>
      <c r="H40" s="59">
        <v>8963</v>
      </c>
    </row>
    <row r="41" spans="1:8" ht="15">
      <c r="A41" s="21" t="s">
        <v>32</v>
      </c>
      <c r="B41" s="40">
        <f t="shared" si="0"/>
        <v>8598</v>
      </c>
      <c r="C41" s="49">
        <f aca="true" t="shared" si="1" ref="C41:H41">SUM(C42:C53)</f>
        <v>983</v>
      </c>
      <c r="D41" s="49">
        <f t="shared" si="1"/>
        <v>2510</v>
      </c>
      <c r="E41" s="54">
        <f t="shared" si="1"/>
        <v>476</v>
      </c>
      <c r="F41" s="49">
        <f t="shared" si="1"/>
        <v>38</v>
      </c>
      <c r="G41" s="49">
        <f t="shared" si="1"/>
        <v>2703</v>
      </c>
      <c r="H41" s="49">
        <f t="shared" si="1"/>
        <v>1888</v>
      </c>
    </row>
    <row r="42" spans="1:8" ht="15">
      <c r="A42" s="24" t="s">
        <v>33</v>
      </c>
      <c r="B42" s="40">
        <f t="shared" si="0"/>
        <v>7</v>
      </c>
      <c r="C42" s="41">
        <v>0</v>
      </c>
      <c r="D42" s="41">
        <v>0</v>
      </c>
      <c r="E42" s="42">
        <v>0</v>
      </c>
      <c r="F42" s="41">
        <v>0</v>
      </c>
      <c r="G42" s="41">
        <v>7</v>
      </c>
      <c r="H42" s="41">
        <v>0</v>
      </c>
    </row>
    <row r="43" spans="1:8" ht="15">
      <c r="A43" s="24" t="s">
        <v>34</v>
      </c>
      <c r="B43" s="40">
        <f t="shared" si="0"/>
        <v>221</v>
      </c>
      <c r="C43" s="41">
        <v>0</v>
      </c>
      <c r="D43" s="41">
        <v>28</v>
      </c>
      <c r="E43" s="42">
        <v>11</v>
      </c>
      <c r="F43" s="51">
        <v>0</v>
      </c>
      <c r="G43" s="41">
        <v>163</v>
      </c>
      <c r="H43" s="41">
        <v>19</v>
      </c>
    </row>
    <row r="44" spans="1:8" ht="15">
      <c r="A44" s="19" t="s">
        <v>35</v>
      </c>
      <c r="B44" s="40">
        <f t="shared" si="0"/>
        <v>2945</v>
      </c>
      <c r="C44" s="41">
        <v>916</v>
      </c>
      <c r="D44" s="41">
        <v>1382</v>
      </c>
      <c r="E44" s="42">
        <v>163</v>
      </c>
      <c r="F44" s="51">
        <v>0</v>
      </c>
      <c r="G44" s="41">
        <v>481</v>
      </c>
      <c r="H44" s="41">
        <v>3</v>
      </c>
    </row>
    <row r="45" spans="1:8" ht="15">
      <c r="A45" s="19" t="s">
        <v>37</v>
      </c>
      <c r="B45" s="40">
        <f t="shared" si="0"/>
        <v>192</v>
      </c>
      <c r="C45" s="41">
        <v>2</v>
      </c>
      <c r="D45" s="41">
        <v>17</v>
      </c>
      <c r="E45" s="42">
        <v>3</v>
      </c>
      <c r="F45" s="51">
        <v>0</v>
      </c>
      <c r="G45" s="41">
        <v>166</v>
      </c>
      <c r="H45" s="41">
        <v>4</v>
      </c>
    </row>
    <row r="46" spans="1:8" ht="15">
      <c r="A46" s="19" t="s">
        <v>36</v>
      </c>
      <c r="B46" s="40">
        <f t="shared" si="0"/>
        <v>12</v>
      </c>
      <c r="C46" s="41" t="s">
        <v>58</v>
      </c>
      <c r="D46" s="41">
        <v>1</v>
      </c>
      <c r="E46" s="41" t="s">
        <v>58</v>
      </c>
      <c r="F46" s="41">
        <v>1</v>
      </c>
      <c r="G46" s="41">
        <v>10</v>
      </c>
      <c r="H46" s="41" t="s">
        <v>58</v>
      </c>
    </row>
    <row r="47" spans="1:8" ht="15">
      <c r="A47" s="19" t="s">
        <v>38</v>
      </c>
      <c r="B47" s="40">
        <f t="shared" si="0"/>
        <v>78</v>
      </c>
      <c r="C47" s="41">
        <v>0</v>
      </c>
      <c r="D47" s="41">
        <v>0</v>
      </c>
      <c r="E47" s="42">
        <v>33</v>
      </c>
      <c r="F47" s="41">
        <v>0</v>
      </c>
      <c r="G47" s="41">
        <v>45</v>
      </c>
      <c r="H47" s="41">
        <v>0</v>
      </c>
    </row>
    <row r="48" spans="1:8" ht="15">
      <c r="A48" s="19" t="s">
        <v>39</v>
      </c>
      <c r="B48" s="40">
        <f t="shared" si="0"/>
        <v>4277</v>
      </c>
      <c r="C48" s="41">
        <v>63</v>
      </c>
      <c r="D48" s="41">
        <v>909</v>
      </c>
      <c r="E48" s="42">
        <v>90</v>
      </c>
      <c r="F48" s="41">
        <v>28</v>
      </c>
      <c r="G48" s="41">
        <v>1426</v>
      </c>
      <c r="H48" s="41">
        <v>1761</v>
      </c>
    </row>
    <row r="49" spans="1:8" ht="15">
      <c r="A49" s="19" t="s">
        <v>40</v>
      </c>
      <c r="B49" s="40">
        <f t="shared" si="0"/>
        <v>108</v>
      </c>
      <c r="C49" s="41">
        <v>0</v>
      </c>
      <c r="D49" s="41">
        <v>49</v>
      </c>
      <c r="E49" s="51">
        <v>0</v>
      </c>
      <c r="F49" s="41">
        <v>0</v>
      </c>
      <c r="G49" s="41">
        <v>33</v>
      </c>
      <c r="H49" s="41">
        <v>26</v>
      </c>
    </row>
    <row r="50" spans="1:8" ht="15">
      <c r="A50" s="19" t="s">
        <v>41</v>
      </c>
      <c r="B50" s="40">
        <f t="shared" si="0"/>
        <v>55</v>
      </c>
      <c r="C50" s="41">
        <v>0</v>
      </c>
      <c r="D50" s="51">
        <v>0</v>
      </c>
      <c r="E50" s="42">
        <v>14</v>
      </c>
      <c r="F50" s="41">
        <v>5</v>
      </c>
      <c r="G50" s="41">
        <v>36</v>
      </c>
      <c r="H50" s="41">
        <v>0</v>
      </c>
    </row>
    <row r="51" spans="1:8" ht="15">
      <c r="A51" s="19" t="s">
        <v>42</v>
      </c>
      <c r="B51" s="40">
        <f t="shared" si="0"/>
        <v>187</v>
      </c>
      <c r="C51" s="41">
        <v>0</v>
      </c>
      <c r="D51" s="41">
        <v>18</v>
      </c>
      <c r="E51" s="42">
        <v>143</v>
      </c>
      <c r="F51" s="41">
        <v>2</v>
      </c>
      <c r="G51" s="41">
        <v>23</v>
      </c>
      <c r="H51" s="41">
        <v>1</v>
      </c>
    </row>
    <row r="52" spans="1:8" ht="15">
      <c r="A52" s="19" t="s">
        <v>43</v>
      </c>
      <c r="B52" s="40">
        <f t="shared" si="0"/>
        <v>243</v>
      </c>
      <c r="C52" s="41">
        <v>1</v>
      </c>
      <c r="D52" s="41">
        <v>33</v>
      </c>
      <c r="E52" s="42">
        <v>3</v>
      </c>
      <c r="F52" s="41">
        <v>1</v>
      </c>
      <c r="G52" s="41">
        <v>137</v>
      </c>
      <c r="H52" s="41">
        <v>68</v>
      </c>
    </row>
    <row r="53" spans="1:8" ht="15">
      <c r="A53" s="19" t="s">
        <v>44</v>
      </c>
      <c r="B53" s="40">
        <f t="shared" si="0"/>
        <v>273</v>
      </c>
      <c r="C53" s="41">
        <v>1</v>
      </c>
      <c r="D53" s="41">
        <v>73</v>
      </c>
      <c r="E53" s="42">
        <v>16</v>
      </c>
      <c r="F53" s="41">
        <v>1</v>
      </c>
      <c r="G53" s="41">
        <v>176</v>
      </c>
      <c r="H53" s="41">
        <v>6</v>
      </c>
    </row>
    <row r="54" spans="1:8" ht="15">
      <c r="A54" s="21" t="s">
        <v>0</v>
      </c>
      <c r="B54" s="40">
        <f t="shared" si="0"/>
        <v>29991</v>
      </c>
      <c r="C54" s="49">
        <v>0</v>
      </c>
      <c r="D54" s="49">
        <v>1067</v>
      </c>
      <c r="E54" s="54">
        <v>28699</v>
      </c>
      <c r="F54" s="49">
        <v>0</v>
      </c>
      <c r="G54" s="49">
        <v>225</v>
      </c>
      <c r="H54" s="49">
        <v>0</v>
      </c>
    </row>
    <row r="55" spans="1:8" ht="15">
      <c r="A55" s="19" t="s">
        <v>45</v>
      </c>
      <c r="B55" s="40">
        <f t="shared" si="0"/>
        <v>1410</v>
      </c>
      <c r="C55" s="41">
        <v>0</v>
      </c>
      <c r="D55" s="41">
        <v>0</v>
      </c>
      <c r="E55" s="42">
        <v>1410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f t="shared" si="0"/>
        <v>27640</v>
      </c>
      <c r="C56" s="41">
        <v>0</v>
      </c>
      <c r="D56" s="41">
        <v>810</v>
      </c>
      <c r="E56" s="42">
        <v>26678</v>
      </c>
      <c r="F56" s="41">
        <v>0</v>
      </c>
      <c r="G56" s="41">
        <v>152</v>
      </c>
      <c r="H56" s="41">
        <v>0</v>
      </c>
    </row>
    <row r="57" spans="1:8" ht="15">
      <c r="A57" s="19" t="s">
        <v>47</v>
      </c>
      <c r="B57" s="40">
        <f t="shared" si="0"/>
        <v>542</v>
      </c>
      <c r="C57" s="41">
        <v>0</v>
      </c>
      <c r="D57" s="41">
        <v>0</v>
      </c>
      <c r="E57" s="42">
        <v>542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f t="shared" si="0"/>
        <v>330</v>
      </c>
      <c r="C58" s="41">
        <v>0</v>
      </c>
      <c r="D58" s="41">
        <v>257</v>
      </c>
      <c r="E58" s="42">
        <v>0</v>
      </c>
      <c r="F58" s="41">
        <v>0</v>
      </c>
      <c r="G58" s="41">
        <v>73</v>
      </c>
      <c r="H58" s="41">
        <v>0</v>
      </c>
    </row>
    <row r="59" spans="1:8" ht="15">
      <c r="A59" s="19" t="s">
        <v>49</v>
      </c>
      <c r="B59" s="40">
        <f t="shared" si="0"/>
        <v>21</v>
      </c>
      <c r="C59" s="41">
        <v>0</v>
      </c>
      <c r="D59" s="41">
        <v>0</v>
      </c>
      <c r="E59" s="42">
        <v>21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f t="shared" si="0"/>
        <v>48</v>
      </c>
      <c r="C60" s="41">
        <v>0</v>
      </c>
      <c r="D60" s="41">
        <v>0</v>
      </c>
      <c r="E60" s="42">
        <v>48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f t="shared" si="0"/>
        <v>67352</v>
      </c>
      <c r="C61" s="49">
        <v>2071</v>
      </c>
      <c r="D61" s="49">
        <v>13933</v>
      </c>
      <c r="E61" s="49">
        <v>6081</v>
      </c>
      <c r="F61" s="49">
        <v>28070</v>
      </c>
      <c r="G61" s="49">
        <v>10122</v>
      </c>
      <c r="H61" s="49">
        <v>7075</v>
      </c>
    </row>
    <row r="62" spans="1:8" ht="15">
      <c r="A62" s="19" t="s">
        <v>52</v>
      </c>
      <c r="B62" s="40">
        <f t="shared" si="0"/>
        <v>52724</v>
      </c>
      <c r="C62" s="41">
        <v>1282</v>
      </c>
      <c r="D62" s="41">
        <v>9899</v>
      </c>
      <c r="E62" s="42">
        <v>2912</v>
      </c>
      <c r="F62" s="41">
        <v>27597</v>
      </c>
      <c r="G62" s="41">
        <v>5887</v>
      </c>
      <c r="H62" s="41">
        <v>5147</v>
      </c>
    </row>
    <row r="63" spans="1:8" ht="15">
      <c r="A63" s="19" t="s">
        <v>53</v>
      </c>
      <c r="B63" s="40">
        <f t="shared" si="0"/>
        <v>11250</v>
      </c>
      <c r="C63" s="41">
        <v>761</v>
      </c>
      <c r="D63" s="41">
        <v>3948</v>
      </c>
      <c r="E63" s="42">
        <v>126</v>
      </c>
      <c r="F63" s="41">
        <v>425</v>
      </c>
      <c r="G63" s="41">
        <v>4064</v>
      </c>
      <c r="H63" s="41">
        <v>1926</v>
      </c>
    </row>
    <row r="64" spans="1:8" ht="15">
      <c r="A64" s="28" t="s">
        <v>63</v>
      </c>
      <c r="B64" s="40">
        <f t="shared" si="0"/>
        <v>3378</v>
      </c>
      <c r="C64" s="41">
        <v>28</v>
      </c>
      <c r="D64" s="41">
        <v>86</v>
      </c>
      <c r="E64" s="42">
        <v>3043</v>
      </c>
      <c r="F64" s="41">
        <v>48</v>
      </c>
      <c r="G64" s="41">
        <v>171</v>
      </c>
      <c r="H64" s="41">
        <v>2</v>
      </c>
    </row>
    <row r="65" spans="1:8" ht="15">
      <c r="A65" s="21" t="s">
        <v>54</v>
      </c>
      <c r="B65" s="40">
        <f t="shared" si="0"/>
        <v>1849</v>
      </c>
      <c r="C65" s="49">
        <v>5</v>
      </c>
      <c r="D65" s="49">
        <v>0</v>
      </c>
      <c r="E65" s="49">
        <v>1535</v>
      </c>
      <c r="F65" s="49">
        <v>309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f t="shared" si="0"/>
        <v>0</v>
      </c>
      <c r="C66" s="45">
        <v>0</v>
      </c>
      <c r="D66" s="45">
        <v>0</v>
      </c>
      <c r="E66" s="88">
        <v>0</v>
      </c>
      <c r="F66" s="45">
        <v>0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105" t="s">
        <v>69</v>
      </c>
      <c r="B3" s="105"/>
      <c r="C3" s="106"/>
      <c r="D3" s="106"/>
      <c r="E3" s="106"/>
      <c r="F3" s="106"/>
      <c r="G3" s="106"/>
      <c r="H3" s="106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57</v>
      </c>
      <c r="B5" s="107"/>
      <c r="C5" s="107"/>
      <c r="D5" s="107"/>
      <c r="E5" s="107"/>
      <c r="F5" s="107"/>
      <c r="G5" s="107"/>
      <c r="H5" s="107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11">
        <v>1010</v>
      </c>
      <c r="C8" s="2">
        <v>0</v>
      </c>
      <c r="D8" s="26">
        <v>0</v>
      </c>
      <c r="E8" s="3">
        <v>9</v>
      </c>
      <c r="F8" s="2">
        <v>996</v>
      </c>
      <c r="G8" s="2">
        <v>5</v>
      </c>
      <c r="H8" s="2">
        <v>0</v>
      </c>
    </row>
    <row r="9" spans="1:8" ht="15">
      <c r="A9" s="19" t="s">
        <v>11</v>
      </c>
      <c r="B9" s="40">
        <v>408</v>
      </c>
      <c r="C9" s="41">
        <v>0</v>
      </c>
      <c r="D9" s="41">
        <v>0</v>
      </c>
      <c r="E9" s="42">
        <v>0</v>
      </c>
      <c r="F9" s="41">
        <v>0</v>
      </c>
      <c r="G9" s="41">
        <v>408</v>
      </c>
      <c r="H9" s="41">
        <v>0</v>
      </c>
    </row>
    <row r="10" spans="1:8" ht="15">
      <c r="A10" s="19" t="s">
        <v>12</v>
      </c>
      <c r="B10" s="40">
        <v>2597</v>
      </c>
      <c r="C10" s="41">
        <v>85</v>
      </c>
      <c r="D10" s="41">
        <v>1198</v>
      </c>
      <c r="E10" s="42">
        <v>1314</v>
      </c>
      <c r="F10" s="43">
        <v>0</v>
      </c>
      <c r="G10" s="43">
        <v>0</v>
      </c>
      <c r="H10" s="41">
        <v>0</v>
      </c>
    </row>
    <row r="11" spans="1:8" ht="15">
      <c r="A11" s="19" t="s">
        <v>13</v>
      </c>
      <c r="B11" s="40">
        <v>22</v>
      </c>
      <c r="C11" s="41">
        <v>0</v>
      </c>
      <c r="D11" s="41">
        <v>0</v>
      </c>
      <c r="E11" s="42">
        <v>22</v>
      </c>
      <c r="F11" s="43">
        <v>0</v>
      </c>
      <c r="G11" s="43">
        <v>0</v>
      </c>
      <c r="H11" s="41">
        <v>0</v>
      </c>
    </row>
    <row r="12" spans="1:8" ht="15">
      <c r="A12" s="19" t="s">
        <v>14</v>
      </c>
      <c r="B12" s="90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v>-4</v>
      </c>
      <c r="C13" s="41">
        <v>22</v>
      </c>
      <c r="D13" s="41">
        <v>-2</v>
      </c>
      <c r="E13" s="42">
        <v>-25</v>
      </c>
      <c r="F13" s="41">
        <v>1</v>
      </c>
      <c r="G13" s="41">
        <v>0</v>
      </c>
      <c r="H13" s="41">
        <v>0</v>
      </c>
    </row>
    <row r="14" spans="1:8" ht="15">
      <c r="A14" s="7" t="s">
        <v>62</v>
      </c>
      <c r="B14" s="46">
        <v>3989</v>
      </c>
      <c r="C14" s="48">
        <v>107</v>
      </c>
      <c r="D14" s="48">
        <v>1196</v>
      </c>
      <c r="E14" s="48">
        <v>1276</v>
      </c>
      <c r="F14" s="48">
        <v>997</v>
      </c>
      <c r="G14" s="48">
        <v>413</v>
      </c>
      <c r="H14" s="48">
        <v>0</v>
      </c>
    </row>
    <row r="15" spans="1:8" ht="15">
      <c r="A15" s="20" t="s">
        <v>16</v>
      </c>
      <c r="B15" s="40">
        <v>604</v>
      </c>
      <c r="C15" s="49">
        <v>2</v>
      </c>
      <c r="D15" s="49">
        <v>528</v>
      </c>
      <c r="E15" s="54">
        <v>41</v>
      </c>
      <c r="F15" s="49">
        <v>28</v>
      </c>
      <c r="G15" s="49">
        <v>5</v>
      </c>
      <c r="H15" s="49">
        <v>0</v>
      </c>
    </row>
    <row r="16" spans="1:8" ht="15">
      <c r="A16" s="19" t="s">
        <v>17</v>
      </c>
      <c r="B16" s="40">
        <v>5</v>
      </c>
      <c r="C16" s="41">
        <v>0</v>
      </c>
      <c r="D16" s="50">
        <v>0</v>
      </c>
      <c r="E16" s="51">
        <v>0</v>
      </c>
      <c r="F16" s="51">
        <v>0</v>
      </c>
      <c r="G16" s="41">
        <v>5</v>
      </c>
      <c r="H16" s="41">
        <v>0</v>
      </c>
    </row>
    <row r="17" spans="1:8" ht="25.5">
      <c r="A17" s="5" t="s">
        <v>18</v>
      </c>
      <c r="B17" s="40">
        <v>399</v>
      </c>
      <c r="C17" s="41">
        <v>0</v>
      </c>
      <c r="D17" s="50">
        <v>399</v>
      </c>
      <c r="E17" s="42">
        <v>0</v>
      </c>
      <c r="F17" s="41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45</v>
      </c>
      <c r="C18" s="41">
        <v>0</v>
      </c>
      <c r="D18" s="50">
        <v>17</v>
      </c>
      <c r="E18" s="42">
        <v>16</v>
      </c>
      <c r="F18" s="41">
        <v>12</v>
      </c>
      <c r="G18" s="41">
        <v>0</v>
      </c>
      <c r="H18" s="41">
        <v>0</v>
      </c>
    </row>
    <row r="19" spans="1:8" ht="15">
      <c r="A19" s="6" t="s">
        <v>20</v>
      </c>
      <c r="B19" s="40">
        <v>63</v>
      </c>
      <c r="C19" s="41">
        <v>0</v>
      </c>
      <c r="D19" s="50">
        <v>62</v>
      </c>
      <c r="E19" s="42">
        <v>0</v>
      </c>
      <c r="F19" s="41">
        <v>1</v>
      </c>
      <c r="G19" s="41">
        <v>0</v>
      </c>
      <c r="H19" s="41">
        <v>0</v>
      </c>
    </row>
    <row r="20" spans="1:8" ht="15">
      <c r="A20" s="6" t="s">
        <v>21</v>
      </c>
      <c r="B20" s="40">
        <v>66</v>
      </c>
      <c r="C20" s="41">
        <v>2</v>
      </c>
      <c r="D20" s="41">
        <v>50</v>
      </c>
      <c r="E20" s="42">
        <v>1</v>
      </c>
      <c r="F20" s="41">
        <v>13</v>
      </c>
      <c r="G20" s="41">
        <v>0</v>
      </c>
      <c r="H20" s="41">
        <v>0</v>
      </c>
    </row>
    <row r="21" spans="1:8" ht="15">
      <c r="A21" s="19" t="s">
        <v>22</v>
      </c>
      <c r="B21" s="90">
        <v>0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26</v>
      </c>
      <c r="C22" s="41">
        <v>0</v>
      </c>
      <c r="D22" s="41">
        <v>0</v>
      </c>
      <c r="E22" s="51">
        <v>26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90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2</v>
      </c>
      <c r="C24" s="41">
        <v>0</v>
      </c>
      <c r="D24" s="41">
        <v>0</v>
      </c>
      <c r="E24" s="42">
        <v>0</v>
      </c>
      <c r="F24" s="41">
        <v>2</v>
      </c>
      <c r="G24" s="41">
        <v>0</v>
      </c>
      <c r="H24" s="41">
        <v>0</v>
      </c>
    </row>
    <row r="25" spans="1:8" ht="15">
      <c r="A25" s="19" t="s">
        <v>26</v>
      </c>
      <c r="B25" s="90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495</v>
      </c>
      <c r="C26" s="49">
        <v>0</v>
      </c>
      <c r="D26" s="49">
        <v>0</v>
      </c>
      <c r="E26" s="54">
        <v>22</v>
      </c>
      <c r="F26" s="49">
        <v>1</v>
      </c>
      <c r="G26" s="49">
        <v>111</v>
      </c>
      <c r="H26" s="49">
        <v>361</v>
      </c>
    </row>
    <row r="27" spans="1:8" ht="15">
      <c r="A27" s="19" t="s">
        <v>17</v>
      </c>
      <c r="B27" s="40">
        <v>5</v>
      </c>
      <c r="C27" s="41">
        <v>0</v>
      </c>
      <c r="D27" s="41">
        <v>0</v>
      </c>
      <c r="E27" s="42">
        <v>0</v>
      </c>
      <c r="F27" s="41">
        <v>0</v>
      </c>
      <c r="G27" s="41">
        <v>5</v>
      </c>
      <c r="H27" s="41">
        <v>0</v>
      </c>
    </row>
    <row r="28" spans="1:8" ht="25.5">
      <c r="A28" s="5" t="s">
        <v>18</v>
      </c>
      <c r="B28" s="40">
        <v>312</v>
      </c>
      <c r="C28" s="41">
        <v>0</v>
      </c>
      <c r="D28" s="41">
        <v>0</v>
      </c>
      <c r="E28" s="42">
        <v>0</v>
      </c>
      <c r="F28" s="41">
        <v>0</v>
      </c>
      <c r="G28" s="50">
        <v>101</v>
      </c>
      <c r="H28" s="50">
        <v>211</v>
      </c>
    </row>
    <row r="29" spans="1:8" ht="25.5">
      <c r="A29" s="5" t="s">
        <v>19</v>
      </c>
      <c r="B29" s="40">
        <v>30</v>
      </c>
      <c r="C29" s="41">
        <v>0</v>
      </c>
      <c r="D29" s="41">
        <v>0</v>
      </c>
      <c r="E29" s="42">
        <v>0</v>
      </c>
      <c r="F29" s="41">
        <v>0</v>
      </c>
      <c r="G29" s="41">
        <v>5</v>
      </c>
      <c r="H29" s="41">
        <v>25</v>
      </c>
    </row>
    <row r="30" spans="1:8" ht="15">
      <c r="A30" s="6" t="s">
        <v>20</v>
      </c>
      <c r="B30" s="40">
        <v>67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67</v>
      </c>
    </row>
    <row r="31" spans="1:8" ht="15">
      <c r="A31" s="6" t="s">
        <v>21</v>
      </c>
      <c r="B31" s="40">
        <v>58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58</v>
      </c>
    </row>
    <row r="32" spans="1:8" ht="15">
      <c r="A32" s="19" t="s">
        <v>22</v>
      </c>
      <c r="B32" s="90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22</v>
      </c>
      <c r="C33" s="41">
        <v>0</v>
      </c>
      <c r="D33" s="41">
        <v>0</v>
      </c>
      <c r="E33" s="42">
        <v>22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90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40">
        <v>1</v>
      </c>
      <c r="C35" s="41">
        <v>0</v>
      </c>
      <c r="D35" s="41">
        <v>0</v>
      </c>
      <c r="E35" s="42">
        <v>0</v>
      </c>
      <c r="F35" s="41">
        <v>1</v>
      </c>
      <c r="G35" s="41">
        <v>0</v>
      </c>
      <c r="H35" s="41">
        <v>0</v>
      </c>
    </row>
    <row r="36" spans="1:8" ht="15">
      <c r="A36" s="19" t="s">
        <v>28</v>
      </c>
      <c r="B36" s="90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25</v>
      </c>
      <c r="C37" s="49">
        <v>0</v>
      </c>
      <c r="D37" s="49">
        <v>0</v>
      </c>
      <c r="E37" s="54">
        <v>0</v>
      </c>
      <c r="F37" s="49">
        <v>0</v>
      </c>
      <c r="G37" s="49">
        <v>22</v>
      </c>
      <c r="H37" s="52">
        <v>3</v>
      </c>
    </row>
    <row r="38" spans="1:8" ht="15">
      <c r="A38" s="22" t="s">
        <v>30</v>
      </c>
      <c r="B38" s="55">
        <v>182</v>
      </c>
      <c r="C38" s="47">
        <v>0</v>
      </c>
      <c r="D38" s="47">
        <v>72</v>
      </c>
      <c r="E38" s="57">
        <v>4</v>
      </c>
      <c r="F38" s="56">
        <v>0</v>
      </c>
      <c r="G38" s="58">
        <v>53</v>
      </c>
      <c r="H38" s="58">
        <v>53</v>
      </c>
    </row>
    <row r="39" spans="1:8" ht="15">
      <c r="A39" s="23" t="s">
        <v>31</v>
      </c>
      <c r="B39" s="37">
        <v>3673</v>
      </c>
      <c r="C39" s="48">
        <v>105</v>
      </c>
      <c r="D39" s="48">
        <v>596</v>
      </c>
      <c r="E39" s="48">
        <v>1253</v>
      </c>
      <c r="F39" s="48">
        <v>970</v>
      </c>
      <c r="G39" s="48">
        <v>444</v>
      </c>
      <c r="H39" s="48">
        <v>305</v>
      </c>
    </row>
    <row r="40" spans="1:8" ht="15">
      <c r="A40" s="23" t="s">
        <v>60</v>
      </c>
      <c r="B40" s="46">
        <v>3608</v>
      </c>
      <c r="C40" s="59">
        <v>105</v>
      </c>
      <c r="D40" s="59">
        <v>596</v>
      </c>
      <c r="E40" s="59">
        <v>1201</v>
      </c>
      <c r="F40" s="59">
        <v>957</v>
      </c>
      <c r="G40" s="59">
        <v>444</v>
      </c>
      <c r="H40" s="59">
        <v>305</v>
      </c>
    </row>
    <row r="41" spans="1:8" ht="15">
      <c r="A41" s="20" t="s">
        <v>32</v>
      </c>
      <c r="B41" s="40">
        <v>290</v>
      </c>
      <c r="C41" s="49">
        <v>35</v>
      </c>
      <c r="D41" s="49">
        <v>85</v>
      </c>
      <c r="E41" s="54">
        <v>14</v>
      </c>
      <c r="F41" s="49">
        <v>1</v>
      </c>
      <c r="G41" s="49">
        <v>92</v>
      </c>
      <c r="H41" s="49">
        <v>63</v>
      </c>
    </row>
    <row r="42" spans="1:8" ht="15">
      <c r="A42" s="24" t="s">
        <v>33</v>
      </c>
      <c r="B42" s="53">
        <v>0</v>
      </c>
      <c r="C42" s="41">
        <v>0</v>
      </c>
      <c r="D42" s="41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v>6</v>
      </c>
      <c r="C43" s="41">
        <v>0</v>
      </c>
      <c r="D43" s="41">
        <v>1</v>
      </c>
      <c r="E43" s="42">
        <v>0</v>
      </c>
      <c r="F43" s="41">
        <v>0</v>
      </c>
      <c r="G43" s="41">
        <v>5</v>
      </c>
      <c r="H43" s="44">
        <v>0</v>
      </c>
    </row>
    <row r="44" spans="1:8" ht="15">
      <c r="A44" s="19" t="s">
        <v>35</v>
      </c>
      <c r="B44" s="40">
        <v>101</v>
      </c>
      <c r="C44" s="41">
        <v>33</v>
      </c>
      <c r="D44" s="41">
        <v>47</v>
      </c>
      <c r="E44" s="42">
        <v>5</v>
      </c>
      <c r="F44" s="41">
        <v>0</v>
      </c>
      <c r="G44" s="41">
        <v>16</v>
      </c>
      <c r="H44" s="41">
        <v>0</v>
      </c>
    </row>
    <row r="45" spans="1:8" ht="15">
      <c r="A45" s="19" t="s">
        <v>37</v>
      </c>
      <c r="B45" s="40">
        <v>6</v>
      </c>
      <c r="C45" s="44">
        <v>0</v>
      </c>
      <c r="D45" s="44">
        <v>0</v>
      </c>
      <c r="E45" s="66">
        <v>0</v>
      </c>
      <c r="F45" s="41">
        <v>0</v>
      </c>
      <c r="G45" s="41">
        <v>6</v>
      </c>
      <c r="H45" s="41">
        <v>0</v>
      </c>
    </row>
    <row r="46" spans="1:8" ht="15">
      <c r="A46" s="19" t="s">
        <v>36</v>
      </c>
      <c r="B46" s="53">
        <v>0</v>
      </c>
      <c r="C46" s="41">
        <v>0</v>
      </c>
      <c r="D46" s="41">
        <v>0</v>
      </c>
      <c r="E46" s="42">
        <v>0</v>
      </c>
      <c r="F46" s="44">
        <v>0</v>
      </c>
      <c r="G46" s="41">
        <v>0</v>
      </c>
      <c r="H46" s="41">
        <v>0</v>
      </c>
    </row>
    <row r="47" spans="1:8" ht="15">
      <c r="A47" s="19" t="s">
        <v>38</v>
      </c>
      <c r="B47" s="40">
        <v>4</v>
      </c>
      <c r="C47" s="41">
        <v>0</v>
      </c>
      <c r="D47" s="41">
        <v>0</v>
      </c>
      <c r="E47" s="42">
        <v>2</v>
      </c>
      <c r="F47" s="41">
        <v>0</v>
      </c>
      <c r="G47" s="41">
        <v>2</v>
      </c>
      <c r="H47" s="41">
        <v>0</v>
      </c>
    </row>
    <row r="48" spans="1:8" ht="15">
      <c r="A48" s="19" t="s">
        <v>39</v>
      </c>
      <c r="B48" s="40">
        <v>146</v>
      </c>
      <c r="C48" s="41">
        <v>2</v>
      </c>
      <c r="D48" s="41">
        <v>31</v>
      </c>
      <c r="E48" s="42">
        <v>3</v>
      </c>
      <c r="F48" s="43">
        <v>1</v>
      </c>
      <c r="G48" s="41">
        <v>49</v>
      </c>
      <c r="H48" s="41">
        <v>60</v>
      </c>
    </row>
    <row r="49" spans="1:8" ht="15">
      <c r="A49" s="19" t="s">
        <v>40</v>
      </c>
      <c r="B49" s="40">
        <v>4</v>
      </c>
      <c r="C49" s="41">
        <v>0</v>
      </c>
      <c r="D49" s="41">
        <v>2</v>
      </c>
      <c r="E49" s="42">
        <v>0</v>
      </c>
      <c r="F49" s="41">
        <v>0</v>
      </c>
      <c r="G49" s="41">
        <v>1</v>
      </c>
      <c r="H49" s="41">
        <v>1</v>
      </c>
    </row>
    <row r="50" spans="1:8" ht="15">
      <c r="A50" s="19" t="s">
        <v>41</v>
      </c>
      <c r="B50" s="40">
        <v>1</v>
      </c>
      <c r="C50" s="43">
        <v>0</v>
      </c>
      <c r="D50" s="41">
        <v>0</v>
      </c>
      <c r="E50" s="42">
        <v>0</v>
      </c>
      <c r="F50" s="41">
        <v>0</v>
      </c>
      <c r="G50" s="41">
        <v>1</v>
      </c>
      <c r="H50" s="43">
        <v>0</v>
      </c>
    </row>
    <row r="51" spans="1:8" ht="15">
      <c r="A51" s="19" t="s">
        <v>42</v>
      </c>
      <c r="B51" s="40">
        <v>6</v>
      </c>
      <c r="C51" s="41">
        <v>0</v>
      </c>
      <c r="D51" s="41">
        <v>1</v>
      </c>
      <c r="E51" s="42">
        <v>4</v>
      </c>
      <c r="F51" s="41">
        <v>0</v>
      </c>
      <c r="G51" s="41">
        <v>1</v>
      </c>
      <c r="H51" s="41">
        <v>0</v>
      </c>
    </row>
    <row r="52" spans="1:8" ht="15">
      <c r="A52" s="19" t="s">
        <v>43</v>
      </c>
      <c r="B52" s="40">
        <v>8</v>
      </c>
      <c r="C52" s="41">
        <v>0</v>
      </c>
      <c r="D52" s="41">
        <v>1</v>
      </c>
      <c r="E52" s="42">
        <v>0</v>
      </c>
      <c r="F52" s="41">
        <v>0</v>
      </c>
      <c r="G52" s="41">
        <v>5</v>
      </c>
      <c r="H52" s="41">
        <v>2</v>
      </c>
    </row>
    <row r="53" spans="1:8" ht="15">
      <c r="A53" s="19" t="s">
        <v>44</v>
      </c>
      <c r="B53" s="40">
        <v>8</v>
      </c>
      <c r="C53" s="41">
        <v>0</v>
      </c>
      <c r="D53" s="41">
        <v>2</v>
      </c>
      <c r="E53" s="42">
        <v>0</v>
      </c>
      <c r="F53" s="41">
        <v>0</v>
      </c>
      <c r="G53" s="41">
        <v>6</v>
      </c>
      <c r="H53" s="41">
        <v>0</v>
      </c>
    </row>
    <row r="54" spans="1:8" ht="15">
      <c r="A54" s="21" t="s">
        <v>0</v>
      </c>
      <c r="B54" s="40">
        <v>1023</v>
      </c>
      <c r="C54" s="49">
        <v>0</v>
      </c>
      <c r="D54" s="49">
        <v>36</v>
      </c>
      <c r="E54" s="54">
        <v>980</v>
      </c>
      <c r="F54" s="49">
        <v>0</v>
      </c>
      <c r="G54" s="49">
        <v>7</v>
      </c>
      <c r="H54" s="49">
        <v>0</v>
      </c>
    </row>
    <row r="55" spans="1:8" ht="15">
      <c r="A55" s="19" t="s">
        <v>45</v>
      </c>
      <c r="B55" s="40">
        <v>48</v>
      </c>
      <c r="C55" s="41">
        <v>0</v>
      </c>
      <c r="D55" s="41">
        <v>0</v>
      </c>
      <c r="E55" s="42">
        <v>48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942</v>
      </c>
      <c r="C56" s="41">
        <v>0</v>
      </c>
      <c r="D56" s="41">
        <v>27</v>
      </c>
      <c r="E56" s="42">
        <v>910</v>
      </c>
      <c r="F56" s="41">
        <v>0</v>
      </c>
      <c r="G56" s="41">
        <v>5</v>
      </c>
      <c r="H56" s="41">
        <v>0</v>
      </c>
    </row>
    <row r="57" spans="1:8" ht="15">
      <c r="A57" s="19" t="s">
        <v>47</v>
      </c>
      <c r="B57" s="40">
        <v>19</v>
      </c>
      <c r="C57" s="41">
        <v>0</v>
      </c>
      <c r="D57" s="41">
        <v>0</v>
      </c>
      <c r="E57" s="42">
        <v>19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11</v>
      </c>
      <c r="C58" s="41">
        <v>0</v>
      </c>
      <c r="D58" s="41">
        <v>9</v>
      </c>
      <c r="E58" s="42">
        <v>0</v>
      </c>
      <c r="F58" s="41">
        <v>0</v>
      </c>
      <c r="G58" s="41">
        <v>2</v>
      </c>
      <c r="H58" s="41">
        <v>0</v>
      </c>
    </row>
    <row r="59" spans="1:8" ht="15">
      <c r="A59" s="19" t="s">
        <v>49</v>
      </c>
      <c r="B59" s="40">
        <v>2</v>
      </c>
      <c r="C59" s="41">
        <v>0</v>
      </c>
      <c r="D59" s="41">
        <v>0</v>
      </c>
      <c r="E59" s="42">
        <v>2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2295</v>
      </c>
      <c r="C61" s="49">
        <v>70</v>
      </c>
      <c r="D61" s="49">
        <v>475</v>
      </c>
      <c r="E61" s="49">
        <v>207</v>
      </c>
      <c r="F61" s="49">
        <v>956</v>
      </c>
      <c r="G61" s="49">
        <v>345</v>
      </c>
      <c r="H61" s="49">
        <v>242</v>
      </c>
    </row>
    <row r="62" spans="1:8" ht="15">
      <c r="A62" s="19" t="s">
        <v>52</v>
      </c>
      <c r="B62" s="40">
        <v>1797</v>
      </c>
      <c r="C62" s="41">
        <v>44</v>
      </c>
      <c r="D62" s="41">
        <v>337</v>
      </c>
      <c r="E62" s="42">
        <v>99</v>
      </c>
      <c r="F62" s="41">
        <v>940</v>
      </c>
      <c r="G62" s="41">
        <v>201</v>
      </c>
      <c r="H62" s="41">
        <v>176</v>
      </c>
    </row>
    <row r="63" spans="1:8" ht="15">
      <c r="A63" s="19" t="s">
        <v>53</v>
      </c>
      <c r="B63" s="40">
        <v>384</v>
      </c>
      <c r="C63" s="41">
        <v>25</v>
      </c>
      <c r="D63" s="41">
        <v>135</v>
      </c>
      <c r="E63" s="42">
        <v>5</v>
      </c>
      <c r="F63" s="41">
        <v>15</v>
      </c>
      <c r="G63" s="41">
        <v>138</v>
      </c>
      <c r="H63" s="41">
        <v>66</v>
      </c>
    </row>
    <row r="64" spans="1:8" ht="15">
      <c r="A64" s="28" t="s">
        <v>63</v>
      </c>
      <c r="B64" s="40">
        <v>114</v>
      </c>
      <c r="C64" s="41">
        <v>1</v>
      </c>
      <c r="D64" s="41">
        <v>3</v>
      </c>
      <c r="E64" s="42">
        <v>103</v>
      </c>
      <c r="F64" s="41">
        <v>1</v>
      </c>
      <c r="G64" s="41">
        <v>6</v>
      </c>
      <c r="H64" s="41">
        <v>0</v>
      </c>
    </row>
    <row r="65" spans="1:8" ht="15">
      <c r="A65" s="21" t="s">
        <v>54</v>
      </c>
      <c r="B65" s="40">
        <v>65</v>
      </c>
      <c r="C65" s="49">
        <v>0</v>
      </c>
      <c r="D65" s="49">
        <v>0</v>
      </c>
      <c r="E65" s="54">
        <v>52</v>
      </c>
      <c r="F65" s="49">
        <v>13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105" t="s">
        <v>70</v>
      </c>
      <c r="B3" s="105"/>
      <c r="C3" s="106"/>
      <c r="D3" s="106"/>
      <c r="E3" s="106"/>
      <c r="F3" s="106"/>
      <c r="G3" s="106"/>
      <c r="H3" s="106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1</v>
      </c>
      <c r="B5" s="107"/>
      <c r="C5" s="107"/>
      <c r="D5" s="108"/>
      <c r="E5" s="108"/>
      <c r="F5" s="108"/>
      <c r="G5" s="108"/>
      <c r="H5" s="108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37">
        <f>SUM(C8:H8)</f>
        <v>770</v>
      </c>
      <c r="C8" s="38">
        <v>0</v>
      </c>
      <c r="D8" s="39">
        <v>0</v>
      </c>
      <c r="E8" s="38">
        <v>5</v>
      </c>
      <c r="F8" s="38">
        <v>760</v>
      </c>
      <c r="G8" s="38">
        <v>5</v>
      </c>
      <c r="H8" s="38">
        <v>0</v>
      </c>
    </row>
    <row r="9" spans="1:8" ht="15">
      <c r="A9" s="19" t="s">
        <v>11</v>
      </c>
      <c r="B9" s="40">
        <f>SUM(C9:H9)</f>
        <v>195</v>
      </c>
      <c r="C9" s="41">
        <v>0</v>
      </c>
      <c r="D9" s="41">
        <v>0</v>
      </c>
      <c r="E9" s="42">
        <v>0</v>
      </c>
      <c r="F9" s="41">
        <v>0</v>
      </c>
      <c r="G9" s="41">
        <v>195</v>
      </c>
      <c r="H9" s="41">
        <v>0</v>
      </c>
    </row>
    <row r="10" spans="1:8" ht="15">
      <c r="A10" s="19" t="s">
        <v>12</v>
      </c>
      <c r="B10" s="40">
        <f aca="true" t="shared" si="0" ref="B10:B66">SUM(C10:H10)</f>
        <v>2012</v>
      </c>
      <c r="C10" s="41">
        <v>120</v>
      </c>
      <c r="D10" s="41">
        <v>835</v>
      </c>
      <c r="E10" s="42">
        <v>958</v>
      </c>
      <c r="F10" s="43">
        <v>2</v>
      </c>
      <c r="G10" s="43">
        <v>97</v>
      </c>
      <c r="H10" s="41">
        <v>0</v>
      </c>
    </row>
    <row r="11" spans="1:8" ht="15">
      <c r="A11" s="19" t="s">
        <v>13</v>
      </c>
      <c r="B11" s="40">
        <f t="shared" si="0"/>
        <v>34</v>
      </c>
      <c r="C11" s="44">
        <v>0</v>
      </c>
      <c r="D11" s="41">
        <v>0</v>
      </c>
      <c r="E11" s="42">
        <v>34</v>
      </c>
      <c r="F11" s="44">
        <v>0</v>
      </c>
      <c r="G11" s="43">
        <v>0</v>
      </c>
      <c r="H11" s="41">
        <v>0</v>
      </c>
    </row>
    <row r="12" spans="1:8" ht="15">
      <c r="A12" s="19" t="s">
        <v>14</v>
      </c>
      <c r="B12" s="40">
        <f t="shared" si="0"/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f t="shared" si="0"/>
        <v>4</v>
      </c>
      <c r="C13" s="45">
        <v>15</v>
      </c>
      <c r="D13" s="41">
        <v>-1</v>
      </c>
      <c r="E13" s="42">
        <v>-8</v>
      </c>
      <c r="F13" s="43">
        <v>-2</v>
      </c>
      <c r="G13" s="41">
        <v>0</v>
      </c>
      <c r="H13" s="41">
        <v>0</v>
      </c>
    </row>
    <row r="14" spans="1:8" ht="15">
      <c r="A14" s="7" t="s">
        <v>62</v>
      </c>
      <c r="B14" s="46">
        <f t="shared" si="0"/>
        <v>2939</v>
      </c>
      <c r="C14" s="47">
        <f aca="true" t="shared" si="1" ref="C14:H14">C8+C9+C10-C11-C12-C13</f>
        <v>105</v>
      </c>
      <c r="D14" s="48">
        <f t="shared" si="1"/>
        <v>836</v>
      </c>
      <c r="E14" s="48">
        <f t="shared" si="1"/>
        <v>937</v>
      </c>
      <c r="F14" s="48">
        <f t="shared" si="1"/>
        <v>764</v>
      </c>
      <c r="G14" s="48">
        <f t="shared" si="1"/>
        <v>297</v>
      </c>
      <c r="H14" s="48">
        <f t="shared" si="1"/>
        <v>0</v>
      </c>
    </row>
    <row r="15" spans="1:8" ht="15">
      <c r="A15" s="20" t="s">
        <v>16</v>
      </c>
      <c r="B15" s="40">
        <f t="shared" si="0"/>
        <v>411</v>
      </c>
      <c r="C15" s="49">
        <f aca="true" t="shared" si="2" ref="C15:H15">SUM(C16:C25)</f>
        <v>2</v>
      </c>
      <c r="D15" s="49">
        <f t="shared" si="2"/>
        <v>360</v>
      </c>
      <c r="E15" s="49">
        <f t="shared" si="2"/>
        <v>24</v>
      </c>
      <c r="F15" s="49">
        <f t="shared" si="2"/>
        <v>20</v>
      </c>
      <c r="G15" s="49">
        <f t="shared" si="2"/>
        <v>5</v>
      </c>
      <c r="H15" s="49">
        <f t="shared" si="2"/>
        <v>0</v>
      </c>
    </row>
    <row r="16" spans="1:8" ht="15">
      <c r="A16" s="19" t="s">
        <v>17</v>
      </c>
      <c r="B16" s="40">
        <f t="shared" si="0"/>
        <v>7</v>
      </c>
      <c r="C16" s="41">
        <v>0</v>
      </c>
      <c r="D16" s="41">
        <v>0</v>
      </c>
      <c r="E16" s="41">
        <v>0</v>
      </c>
      <c r="F16" s="41">
        <v>2</v>
      </c>
      <c r="G16" s="41">
        <v>5</v>
      </c>
      <c r="H16" s="41">
        <v>0</v>
      </c>
    </row>
    <row r="17" spans="1:8" ht="25.5">
      <c r="A17" s="5" t="s">
        <v>18</v>
      </c>
      <c r="B17" s="40">
        <f t="shared" si="0"/>
        <v>260</v>
      </c>
      <c r="C17" s="41">
        <v>0</v>
      </c>
      <c r="D17" s="50">
        <v>260</v>
      </c>
      <c r="E17" s="42">
        <v>0</v>
      </c>
      <c r="F17" s="42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f t="shared" si="0"/>
        <v>29</v>
      </c>
      <c r="C18" s="41">
        <v>0</v>
      </c>
      <c r="D18" s="41">
        <v>15</v>
      </c>
      <c r="E18" s="42">
        <v>9</v>
      </c>
      <c r="F18" s="41">
        <v>5</v>
      </c>
      <c r="G18" s="41">
        <v>0</v>
      </c>
      <c r="H18" s="41">
        <v>0</v>
      </c>
    </row>
    <row r="19" spans="1:8" ht="15">
      <c r="A19" s="6" t="s">
        <v>20</v>
      </c>
      <c r="B19" s="40">
        <f t="shared" si="0"/>
        <v>50</v>
      </c>
      <c r="C19" s="44">
        <v>0</v>
      </c>
      <c r="D19" s="41">
        <v>49</v>
      </c>
      <c r="E19" s="42">
        <v>0</v>
      </c>
      <c r="F19" s="41">
        <v>1</v>
      </c>
      <c r="G19" s="41">
        <v>0</v>
      </c>
      <c r="H19" s="41">
        <v>0</v>
      </c>
    </row>
    <row r="20" spans="1:8" ht="15">
      <c r="A20" s="6" t="s">
        <v>21</v>
      </c>
      <c r="B20" s="40">
        <f t="shared" si="0"/>
        <v>49</v>
      </c>
      <c r="C20" s="41">
        <v>2</v>
      </c>
      <c r="D20" s="41">
        <v>36</v>
      </c>
      <c r="E20" s="51">
        <v>1</v>
      </c>
      <c r="F20" s="41">
        <v>10</v>
      </c>
      <c r="G20" s="41">
        <v>0</v>
      </c>
      <c r="H20" s="41">
        <v>0</v>
      </c>
    </row>
    <row r="21" spans="1:8" ht="15">
      <c r="A21" s="19" t="s">
        <v>22</v>
      </c>
      <c r="B21" s="40">
        <f t="shared" si="0"/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f t="shared" si="0"/>
        <v>14</v>
      </c>
      <c r="C22" s="41">
        <v>0</v>
      </c>
      <c r="D22" s="41">
        <v>0</v>
      </c>
      <c r="E22" s="42">
        <v>14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f t="shared" si="0"/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f t="shared" si="0"/>
        <v>2</v>
      </c>
      <c r="C24" s="41">
        <v>0</v>
      </c>
      <c r="D24" s="41">
        <v>0</v>
      </c>
      <c r="E24" s="42">
        <v>0</v>
      </c>
      <c r="F24" s="41">
        <v>2</v>
      </c>
      <c r="G24" s="41">
        <v>0</v>
      </c>
      <c r="H24" s="41">
        <v>0</v>
      </c>
    </row>
    <row r="25" spans="1:8" ht="15">
      <c r="A25" s="19" t="s">
        <v>26</v>
      </c>
      <c r="B25" s="40">
        <f t="shared" si="0"/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f t="shared" si="0"/>
        <v>336</v>
      </c>
      <c r="C26" s="49">
        <f aca="true" t="shared" si="3" ref="C26:H26">SUM(C27:C36)</f>
        <v>0</v>
      </c>
      <c r="D26" s="49">
        <f t="shared" si="3"/>
        <v>0</v>
      </c>
      <c r="E26" s="49">
        <f t="shared" si="3"/>
        <v>14</v>
      </c>
      <c r="F26" s="52">
        <v>0</v>
      </c>
      <c r="G26" s="49">
        <f t="shared" si="3"/>
        <v>77</v>
      </c>
      <c r="H26" s="49">
        <f t="shared" si="3"/>
        <v>245</v>
      </c>
    </row>
    <row r="27" spans="1:8" ht="15">
      <c r="A27" s="19" t="s">
        <v>17</v>
      </c>
      <c r="B27" s="40">
        <f t="shared" si="0"/>
        <v>5</v>
      </c>
      <c r="C27" s="41">
        <v>0</v>
      </c>
      <c r="D27" s="41">
        <v>0</v>
      </c>
      <c r="E27" s="42">
        <v>0</v>
      </c>
      <c r="F27" s="41">
        <v>0</v>
      </c>
      <c r="G27" s="41">
        <v>5</v>
      </c>
      <c r="H27" s="41">
        <v>0</v>
      </c>
    </row>
    <row r="28" spans="1:8" ht="25.5">
      <c r="A28" s="5" t="s">
        <v>18</v>
      </c>
      <c r="B28" s="40">
        <f t="shared" si="0"/>
        <v>213</v>
      </c>
      <c r="C28" s="41">
        <v>0</v>
      </c>
      <c r="D28" s="41">
        <v>0</v>
      </c>
      <c r="E28" s="42">
        <v>0</v>
      </c>
      <c r="F28" s="41">
        <v>0</v>
      </c>
      <c r="G28" s="50">
        <v>68</v>
      </c>
      <c r="H28" s="50">
        <v>145</v>
      </c>
    </row>
    <row r="29" spans="1:8" ht="25.5">
      <c r="A29" s="5" t="s">
        <v>19</v>
      </c>
      <c r="B29" s="40">
        <f t="shared" si="0"/>
        <v>24</v>
      </c>
      <c r="C29" s="41">
        <v>0</v>
      </c>
      <c r="D29" s="41">
        <v>0</v>
      </c>
      <c r="E29" s="42">
        <v>0</v>
      </c>
      <c r="F29" s="41">
        <v>0</v>
      </c>
      <c r="G29" s="41">
        <v>4</v>
      </c>
      <c r="H29" s="41">
        <v>20</v>
      </c>
    </row>
    <row r="30" spans="1:8" ht="15">
      <c r="A30" s="6" t="s">
        <v>20</v>
      </c>
      <c r="B30" s="40">
        <f t="shared" si="0"/>
        <v>42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42</v>
      </c>
    </row>
    <row r="31" spans="1:8" ht="15">
      <c r="A31" s="6" t="s">
        <v>21</v>
      </c>
      <c r="B31" s="40">
        <f t="shared" si="0"/>
        <v>38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38</v>
      </c>
    </row>
    <row r="32" spans="1:8" ht="15">
      <c r="A32" s="19" t="s">
        <v>22</v>
      </c>
      <c r="B32" s="40">
        <f t="shared" si="0"/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f t="shared" si="0"/>
        <v>14</v>
      </c>
      <c r="C33" s="41">
        <v>0</v>
      </c>
      <c r="D33" s="41">
        <v>0</v>
      </c>
      <c r="E33" s="42">
        <v>14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f t="shared" si="0"/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53">
        <f t="shared" si="0"/>
        <v>0</v>
      </c>
      <c r="C35" s="41">
        <v>0</v>
      </c>
      <c r="D35" s="41">
        <v>0</v>
      </c>
      <c r="E35" s="42">
        <v>0</v>
      </c>
      <c r="F35" s="44">
        <v>0</v>
      </c>
      <c r="G35" s="41">
        <v>0</v>
      </c>
      <c r="H35" s="41">
        <v>0</v>
      </c>
    </row>
    <row r="36" spans="1:8" ht="15">
      <c r="A36" s="19" t="s">
        <v>28</v>
      </c>
      <c r="B36" s="40">
        <f t="shared" si="0"/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f t="shared" si="0"/>
        <v>17</v>
      </c>
      <c r="C37" s="49">
        <v>0</v>
      </c>
      <c r="D37" s="49">
        <v>0</v>
      </c>
      <c r="E37" s="54">
        <v>0</v>
      </c>
      <c r="F37" s="49">
        <v>0</v>
      </c>
      <c r="G37" s="49">
        <v>15</v>
      </c>
      <c r="H37" s="52">
        <v>2</v>
      </c>
    </row>
    <row r="38" spans="1:8" ht="15">
      <c r="A38" s="22" t="s">
        <v>30</v>
      </c>
      <c r="B38" s="55">
        <f t="shared" si="0"/>
        <v>128</v>
      </c>
      <c r="C38" s="56">
        <v>0</v>
      </c>
      <c r="D38" s="47">
        <v>49</v>
      </c>
      <c r="E38" s="57">
        <v>2</v>
      </c>
      <c r="F38" s="56">
        <v>0</v>
      </c>
      <c r="G38" s="58">
        <v>37</v>
      </c>
      <c r="H38" s="58">
        <v>40</v>
      </c>
    </row>
    <row r="39" spans="1:8" ht="15">
      <c r="A39" s="23" t="s">
        <v>31</v>
      </c>
      <c r="B39" s="40">
        <f t="shared" si="0"/>
        <v>2719</v>
      </c>
      <c r="C39" s="48">
        <f aca="true" t="shared" si="4" ref="C39:H39">C14-C15+C26-C37-C38</f>
        <v>103</v>
      </c>
      <c r="D39" s="48">
        <f t="shared" si="4"/>
        <v>427</v>
      </c>
      <c r="E39" s="48">
        <f t="shared" si="4"/>
        <v>925</v>
      </c>
      <c r="F39" s="48">
        <f t="shared" si="4"/>
        <v>744</v>
      </c>
      <c r="G39" s="48">
        <f t="shared" si="4"/>
        <v>317</v>
      </c>
      <c r="H39" s="48">
        <f t="shared" si="4"/>
        <v>203</v>
      </c>
    </row>
    <row r="40" spans="1:8" ht="15">
      <c r="A40" s="23" t="s">
        <v>60</v>
      </c>
      <c r="B40" s="46">
        <f t="shared" si="0"/>
        <v>2671</v>
      </c>
      <c r="C40" s="59">
        <f aca="true" t="shared" si="5" ref="C40:H40">C39-C65</f>
        <v>102</v>
      </c>
      <c r="D40" s="59">
        <f t="shared" si="5"/>
        <v>427</v>
      </c>
      <c r="E40" s="59">
        <f t="shared" si="5"/>
        <v>889</v>
      </c>
      <c r="F40" s="59">
        <f t="shared" si="5"/>
        <v>733</v>
      </c>
      <c r="G40" s="59">
        <f t="shared" si="5"/>
        <v>317</v>
      </c>
      <c r="H40" s="59">
        <f t="shared" si="5"/>
        <v>203</v>
      </c>
    </row>
    <row r="41" spans="1:8" ht="15">
      <c r="A41" s="20" t="s">
        <v>32</v>
      </c>
      <c r="B41" s="49">
        <f aca="true" t="shared" si="6" ref="B41:H41">SUM(B42:B53)</f>
        <v>218</v>
      </c>
      <c r="C41" s="49">
        <f t="shared" si="6"/>
        <v>30</v>
      </c>
      <c r="D41" s="49">
        <f t="shared" si="6"/>
        <v>59</v>
      </c>
      <c r="E41" s="49">
        <f t="shared" si="6"/>
        <v>18</v>
      </c>
      <c r="F41" s="60">
        <v>0</v>
      </c>
      <c r="G41" s="49">
        <f t="shared" si="6"/>
        <v>65</v>
      </c>
      <c r="H41" s="49">
        <f t="shared" si="6"/>
        <v>46</v>
      </c>
    </row>
    <row r="42" spans="1:8" ht="15">
      <c r="A42" s="24" t="s">
        <v>33</v>
      </c>
      <c r="B42" s="53">
        <f t="shared" si="0"/>
        <v>0</v>
      </c>
      <c r="C42" s="41">
        <v>0</v>
      </c>
      <c r="D42" s="44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f t="shared" si="0"/>
        <v>6</v>
      </c>
      <c r="C43" s="41">
        <v>0</v>
      </c>
      <c r="D43" s="41">
        <v>1</v>
      </c>
      <c r="E43" s="42">
        <v>0</v>
      </c>
      <c r="F43" s="41">
        <v>0</v>
      </c>
      <c r="G43" s="41">
        <v>4</v>
      </c>
      <c r="H43" s="41">
        <v>1</v>
      </c>
    </row>
    <row r="44" spans="1:8" ht="15">
      <c r="A44" s="19" t="s">
        <v>35</v>
      </c>
      <c r="B44" s="40">
        <f t="shared" si="0"/>
        <v>83</v>
      </c>
      <c r="C44" s="41">
        <v>29</v>
      </c>
      <c r="D44" s="41">
        <v>31</v>
      </c>
      <c r="E44" s="42">
        <v>12</v>
      </c>
      <c r="F44" s="44">
        <v>0</v>
      </c>
      <c r="G44" s="41">
        <v>11</v>
      </c>
      <c r="H44" s="43">
        <v>0</v>
      </c>
    </row>
    <row r="45" spans="1:8" ht="15">
      <c r="A45" s="19" t="s">
        <v>37</v>
      </c>
      <c r="B45" s="40">
        <f t="shared" si="0"/>
        <v>4</v>
      </c>
      <c r="C45" s="41">
        <v>0</v>
      </c>
      <c r="D45" s="41">
        <v>0</v>
      </c>
      <c r="E45" s="41">
        <v>0</v>
      </c>
      <c r="F45" s="41">
        <v>0</v>
      </c>
      <c r="G45" s="41">
        <v>4</v>
      </c>
      <c r="H45" s="41">
        <v>0</v>
      </c>
    </row>
    <row r="46" spans="1:8" ht="15">
      <c r="A46" s="19" t="s">
        <v>36</v>
      </c>
      <c r="B46" s="40">
        <f t="shared" si="0"/>
        <v>0</v>
      </c>
      <c r="C46" s="41">
        <v>0</v>
      </c>
      <c r="D46" s="41">
        <v>0</v>
      </c>
      <c r="E46" s="42">
        <v>0</v>
      </c>
      <c r="F46" s="42">
        <v>0</v>
      </c>
      <c r="G46" s="42">
        <v>0</v>
      </c>
      <c r="H46" s="41">
        <v>0</v>
      </c>
    </row>
    <row r="47" spans="1:8" ht="15">
      <c r="A47" s="19" t="s">
        <v>38</v>
      </c>
      <c r="B47" s="40">
        <f t="shared" si="0"/>
        <v>2</v>
      </c>
      <c r="C47" s="41">
        <v>0</v>
      </c>
      <c r="D47" s="41">
        <v>0</v>
      </c>
      <c r="E47" s="42">
        <v>1</v>
      </c>
      <c r="F47" s="41">
        <v>0</v>
      </c>
      <c r="G47" s="41">
        <v>1</v>
      </c>
      <c r="H47" s="41">
        <v>0</v>
      </c>
    </row>
    <row r="48" spans="1:8" ht="15">
      <c r="A48" s="19" t="s">
        <v>39</v>
      </c>
      <c r="B48" s="40">
        <f t="shared" si="0"/>
        <v>103</v>
      </c>
      <c r="C48" s="41">
        <v>1</v>
      </c>
      <c r="D48" s="41">
        <v>24</v>
      </c>
      <c r="E48" s="42">
        <v>1</v>
      </c>
      <c r="F48" s="41">
        <v>0</v>
      </c>
      <c r="G48" s="41">
        <v>34</v>
      </c>
      <c r="H48" s="41">
        <v>43</v>
      </c>
    </row>
    <row r="49" spans="1:8" ht="15">
      <c r="A49" s="19" t="s">
        <v>40</v>
      </c>
      <c r="B49" s="40">
        <v>2</v>
      </c>
      <c r="C49" s="41">
        <v>0</v>
      </c>
      <c r="D49" s="41">
        <v>1</v>
      </c>
      <c r="E49" s="42">
        <v>0</v>
      </c>
      <c r="F49" s="41">
        <v>0</v>
      </c>
      <c r="G49" s="44">
        <v>1</v>
      </c>
      <c r="H49" s="41">
        <v>0</v>
      </c>
    </row>
    <row r="50" spans="1:8" ht="15">
      <c r="A50" s="19" t="s">
        <v>41</v>
      </c>
      <c r="B50" s="40">
        <v>1</v>
      </c>
      <c r="C50" s="41">
        <v>0</v>
      </c>
      <c r="D50" s="44">
        <v>0</v>
      </c>
      <c r="E50" s="42">
        <v>0</v>
      </c>
      <c r="F50" s="43">
        <v>0</v>
      </c>
      <c r="G50" s="41">
        <v>1</v>
      </c>
      <c r="H50" s="41">
        <v>0</v>
      </c>
    </row>
    <row r="51" spans="1:8" ht="15">
      <c r="A51" s="19" t="s">
        <v>42</v>
      </c>
      <c r="B51" s="40">
        <f t="shared" si="0"/>
        <v>6</v>
      </c>
      <c r="C51" s="41">
        <v>0</v>
      </c>
      <c r="D51" s="41">
        <v>1</v>
      </c>
      <c r="E51" s="42">
        <v>4</v>
      </c>
      <c r="F51" s="43">
        <v>0</v>
      </c>
      <c r="G51" s="41">
        <v>1</v>
      </c>
      <c r="H51" s="43">
        <v>0</v>
      </c>
    </row>
    <row r="52" spans="1:8" ht="15">
      <c r="A52" s="19" t="s">
        <v>43</v>
      </c>
      <c r="B52" s="40">
        <f t="shared" si="0"/>
        <v>7</v>
      </c>
      <c r="C52" s="41">
        <v>0</v>
      </c>
      <c r="D52" s="44">
        <v>0</v>
      </c>
      <c r="E52" s="41">
        <v>0</v>
      </c>
      <c r="F52" s="41">
        <v>0</v>
      </c>
      <c r="G52" s="41">
        <v>5</v>
      </c>
      <c r="H52" s="41">
        <v>2</v>
      </c>
    </row>
    <row r="53" spans="1:8" ht="15">
      <c r="A53" s="19" t="s">
        <v>44</v>
      </c>
      <c r="B53" s="40">
        <f t="shared" si="0"/>
        <v>4</v>
      </c>
      <c r="C53" s="41">
        <v>0</v>
      </c>
      <c r="D53" s="41">
        <v>1</v>
      </c>
      <c r="E53" s="42">
        <v>0</v>
      </c>
      <c r="F53" s="41">
        <v>0</v>
      </c>
      <c r="G53" s="41">
        <v>3</v>
      </c>
      <c r="H53" s="41">
        <v>0</v>
      </c>
    </row>
    <row r="54" spans="1:8" ht="15">
      <c r="A54" s="21" t="s">
        <v>0</v>
      </c>
      <c r="B54" s="40">
        <f t="shared" si="0"/>
        <v>734</v>
      </c>
      <c r="C54" s="49">
        <f aca="true" t="shared" si="7" ref="C54:H54">SUM(C55:C60)</f>
        <v>0</v>
      </c>
      <c r="D54" s="49">
        <f t="shared" si="7"/>
        <v>24</v>
      </c>
      <c r="E54" s="49">
        <f t="shared" si="7"/>
        <v>703</v>
      </c>
      <c r="F54" s="49">
        <f t="shared" si="7"/>
        <v>0</v>
      </c>
      <c r="G54" s="49">
        <f t="shared" si="7"/>
        <v>7</v>
      </c>
      <c r="H54" s="49">
        <f t="shared" si="7"/>
        <v>0</v>
      </c>
    </row>
    <row r="55" spans="1:8" ht="15">
      <c r="A55" s="19" t="s">
        <v>45</v>
      </c>
      <c r="B55" s="40">
        <f t="shared" si="0"/>
        <v>47</v>
      </c>
      <c r="C55" s="41">
        <v>0</v>
      </c>
      <c r="D55" s="41">
        <v>0</v>
      </c>
      <c r="E55" s="42">
        <v>47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f t="shared" si="0"/>
        <v>665</v>
      </c>
      <c r="C56" s="41">
        <v>0</v>
      </c>
      <c r="D56" s="41">
        <v>17</v>
      </c>
      <c r="E56" s="42">
        <v>644</v>
      </c>
      <c r="F56" s="41">
        <v>0</v>
      </c>
      <c r="G56" s="41">
        <v>4</v>
      </c>
      <c r="H56" s="41">
        <v>0</v>
      </c>
    </row>
    <row r="57" spans="1:8" ht="15">
      <c r="A57" s="19" t="s">
        <v>47</v>
      </c>
      <c r="B57" s="40">
        <f t="shared" si="0"/>
        <v>10</v>
      </c>
      <c r="C57" s="41">
        <v>0</v>
      </c>
      <c r="D57" s="41">
        <v>0</v>
      </c>
      <c r="E57" s="42">
        <v>10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f t="shared" si="0"/>
        <v>10</v>
      </c>
      <c r="C58" s="41">
        <v>0</v>
      </c>
      <c r="D58" s="41">
        <v>7</v>
      </c>
      <c r="E58" s="42">
        <v>0</v>
      </c>
      <c r="F58" s="41">
        <v>0</v>
      </c>
      <c r="G58" s="41">
        <v>3</v>
      </c>
      <c r="H58" s="41">
        <v>0</v>
      </c>
    </row>
    <row r="59" spans="1:8" ht="15">
      <c r="A59" s="19" t="s">
        <v>49</v>
      </c>
      <c r="B59" s="40">
        <f t="shared" si="0"/>
        <v>1</v>
      </c>
      <c r="C59" s="41">
        <v>0</v>
      </c>
      <c r="D59" s="41">
        <v>0</v>
      </c>
      <c r="E59" s="42">
        <v>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f t="shared" si="0"/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f t="shared" si="0"/>
        <v>1719</v>
      </c>
      <c r="C61" s="49">
        <f aca="true" t="shared" si="8" ref="C61:H61">SUM(C62:C64)</f>
        <v>72</v>
      </c>
      <c r="D61" s="49">
        <f t="shared" si="8"/>
        <v>344</v>
      </c>
      <c r="E61" s="49">
        <f t="shared" si="8"/>
        <v>168</v>
      </c>
      <c r="F61" s="49">
        <f t="shared" si="8"/>
        <v>733</v>
      </c>
      <c r="G61" s="49">
        <f t="shared" si="8"/>
        <v>245</v>
      </c>
      <c r="H61" s="49">
        <f t="shared" si="8"/>
        <v>157</v>
      </c>
    </row>
    <row r="62" spans="1:8" ht="15">
      <c r="A62" s="19" t="s">
        <v>52</v>
      </c>
      <c r="B62" s="40">
        <f t="shared" si="0"/>
        <v>1346</v>
      </c>
      <c r="C62" s="41">
        <v>54</v>
      </c>
      <c r="D62" s="41">
        <v>250</v>
      </c>
      <c r="E62" s="42">
        <v>66</v>
      </c>
      <c r="F62" s="41">
        <v>720</v>
      </c>
      <c r="G62" s="41">
        <v>141</v>
      </c>
      <c r="H62" s="41">
        <v>115</v>
      </c>
    </row>
    <row r="63" spans="1:8" ht="15">
      <c r="A63" s="19" t="s">
        <v>53</v>
      </c>
      <c r="B63" s="40">
        <f t="shared" si="0"/>
        <v>266</v>
      </c>
      <c r="C63" s="41">
        <v>17</v>
      </c>
      <c r="D63" s="41">
        <v>92</v>
      </c>
      <c r="E63" s="42">
        <v>3</v>
      </c>
      <c r="F63" s="43">
        <v>12</v>
      </c>
      <c r="G63" s="41">
        <v>100</v>
      </c>
      <c r="H63" s="41">
        <v>42</v>
      </c>
    </row>
    <row r="64" spans="1:8" ht="15">
      <c r="A64" s="28" t="s">
        <v>63</v>
      </c>
      <c r="B64" s="40">
        <f t="shared" si="0"/>
        <v>107</v>
      </c>
      <c r="C64" s="43">
        <v>1</v>
      </c>
      <c r="D64" s="41">
        <v>2</v>
      </c>
      <c r="E64" s="42">
        <v>99</v>
      </c>
      <c r="F64" s="41">
        <v>1</v>
      </c>
      <c r="G64" s="41">
        <v>4</v>
      </c>
      <c r="H64" s="43">
        <v>0</v>
      </c>
    </row>
    <row r="65" spans="1:8" ht="15">
      <c r="A65" s="21" t="s">
        <v>54</v>
      </c>
      <c r="B65" s="40">
        <f t="shared" si="0"/>
        <v>48</v>
      </c>
      <c r="C65" s="49">
        <v>1</v>
      </c>
      <c r="D65" s="49">
        <v>0</v>
      </c>
      <c r="E65" s="54">
        <v>36</v>
      </c>
      <c r="F65" s="49">
        <v>11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f t="shared" si="0"/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105" t="s">
        <v>71</v>
      </c>
      <c r="B3" s="105"/>
      <c r="C3" s="106"/>
      <c r="D3" s="106"/>
      <c r="E3" s="106"/>
      <c r="F3" s="106"/>
      <c r="G3" s="106"/>
      <c r="H3" s="106"/>
    </row>
    <row r="4" spans="1:8" ht="15" customHeight="1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56</v>
      </c>
      <c r="B5" s="107"/>
      <c r="C5" s="107"/>
      <c r="D5" s="108"/>
      <c r="E5" s="108"/>
      <c r="F5" s="108"/>
      <c r="G5" s="108"/>
      <c r="H5" s="108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61">
        <f aca="true" t="shared" si="0" ref="B8:B13">SUM(C8:H8)</f>
        <v>32315</v>
      </c>
      <c r="C8" s="62">
        <v>0</v>
      </c>
      <c r="D8" s="26">
        <v>4</v>
      </c>
      <c r="E8" s="63">
        <v>222</v>
      </c>
      <c r="F8" s="64">
        <v>31885</v>
      </c>
      <c r="G8" s="26">
        <v>204</v>
      </c>
      <c r="H8" s="62">
        <v>0</v>
      </c>
    </row>
    <row r="9" spans="1:8" ht="15">
      <c r="A9" s="19" t="s">
        <v>11</v>
      </c>
      <c r="B9" s="53">
        <f t="shared" si="0"/>
        <v>8208</v>
      </c>
      <c r="C9" s="65">
        <v>0</v>
      </c>
      <c r="D9" s="62">
        <v>0</v>
      </c>
      <c r="E9" s="62">
        <v>0</v>
      </c>
      <c r="F9" s="62">
        <v>0</v>
      </c>
      <c r="G9" s="44">
        <v>8208</v>
      </c>
      <c r="H9" s="62">
        <v>0</v>
      </c>
    </row>
    <row r="10" spans="1:8" ht="15">
      <c r="A10" s="19" t="s">
        <v>12</v>
      </c>
      <c r="B10" s="53">
        <f t="shared" si="0"/>
        <v>84351</v>
      </c>
      <c r="C10" s="44">
        <v>5017</v>
      </c>
      <c r="D10" s="44">
        <v>35006</v>
      </c>
      <c r="E10" s="66">
        <v>40157</v>
      </c>
      <c r="F10" s="44">
        <v>85</v>
      </c>
      <c r="G10" s="44">
        <v>4086</v>
      </c>
      <c r="H10" s="62">
        <v>0</v>
      </c>
    </row>
    <row r="11" spans="1:8" ht="15">
      <c r="A11" s="19" t="s">
        <v>13</v>
      </c>
      <c r="B11" s="53">
        <f t="shared" si="0"/>
        <v>1403</v>
      </c>
      <c r="C11" s="44">
        <v>1</v>
      </c>
      <c r="D11" s="62">
        <v>0</v>
      </c>
      <c r="E11" s="66">
        <v>1401</v>
      </c>
      <c r="F11" s="44">
        <v>1</v>
      </c>
      <c r="G11" s="44">
        <v>0</v>
      </c>
      <c r="H11" s="62">
        <v>0</v>
      </c>
    </row>
    <row r="12" spans="1:8" ht="15">
      <c r="A12" s="19" t="s">
        <v>14</v>
      </c>
      <c r="B12" s="67">
        <f t="shared" si="0"/>
        <v>0</v>
      </c>
      <c r="C12" s="65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5">
      <c r="A13" s="19" t="s">
        <v>15</v>
      </c>
      <c r="B13" s="53">
        <f t="shared" si="0"/>
        <v>236</v>
      </c>
      <c r="C13" s="44">
        <v>625</v>
      </c>
      <c r="D13" s="44">
        <v>-52</v>
      </c>
      <c r="E13" s="66">
        <v>-315</v>
      </c>
      <c r="F13" s="44">
        <v>-22</v>
      </c>
      <c r="G13" s="62">
        <v>0</v>
      </c>
      <c r="H13" s="62">
        <v>0</v>
      </c>
    </row>
    <row r="14" spans="1:8" ht="15">
      <c r="A14" s="7" t="s">
        <v>62</v>
      </c>
      <c r="B14" s="68">
        <f aca="true" t="shared" si="1" ref="B14:G14">B8+B9+B10-B11-B12-B13</f>
        <v>123235</v>
      </c>
      <c r="C14" s="69">
        <f t="shared" si="1"/>
        <v>4391</v>
      </c>
      <c r="D14" s="69">
        <f t="shared" si="1"/>
        <v>35062</v>
      </c>
      <c r="E14" s="69">
        <f t="shared" si="1"/>
        <v>39293</v>
      </c>
      <c r="F14" s="69">
        <f t="shared" si="1"/>
        <v>31991</v>
      </c>
      <c r="G14" s="69">
        <f t="shared" si="1"/>
        <v>12498</v>
      </c>
      <c r="H14" s="70">
        <v>0</v>
      </c>
    </row>
    <row r="15" spans="1:8" ht="15">
      <c r="A15" s="20" t="s">
        <v>16</v>
      </c>
      <c r="B15" s="71">
        <f>SUM(C15:H15)</f>
        <v>17165</v>
      </c>
      <c r="C15" s="72">
        <f>SUM(C16:C25)</f>
        <v>74</v>
      </c>
      <c r="D15" s="52">
        <f>SUM(D16:D25)</f>
        <v>15039</v>
      </c>
      <c r="E15" s="52">
        <f>SUM(E16:E25)</f>
        <v>1117</v>
      </c>
      <c r="F15" s="52">
        <f>SUM(F16:F25)</f>
        <v>731</v>
      </c>
      <c r="G15" s="52">
        <f>SUM(G16:G25)</f>
        <v>204</v>
      </c>
      <c r="H15" s="65">
        <v>0</v>
      </c>
    </row>
    <row r="16" spans="1:8" ht="15">
      <c r="A16" s="19" t="s">
        <v>17</v>
      </c>
      <c r="B16" s="71">
        <f aca="true" t="shared" si="2" ref="B16:B24">SUM(C16:H16)</f>
        <v>299</v>
      </c>
      <c r="C16" s="65">
        <v>0</v>
      </c>
      <c r="D16" s="65">
        <v>0</v>
      </c>
      <c r="E16" s="73">
        <v>11</v>
      </c>
      <c r="F16" s="44">
        <v>84</v>
      </c>
      <c r="G16" s="44">
        <v>204</v>
      </c>
      <c r="H16" s="65">
        <v>0</v>
      </c>
    </row>
    <row r="17" spans="1:8" ht="25.5">
      <c r="A17" s="5" t="s">
        <v>18</v>
      </c>
      <c r="B17" s="71">
        <f t="shared" si="2"/>
        <v>10883</v>
      </c>
      <c r="C17" s="65">
        <v>0</v>
      </c>
      <c r="D17" s="44">
        <v>10883</v>
      </c>
      <c r="E17" s="65">
        <v>0</v>
      </c>
      <c r="F17" s="65">
        <v>0</v>
      </c>
      <c r="G17" s="65">
        <v>0</v>
      </c>
      <c r="H17" s="65">
        <v>0</v>
      </c>
    </row>
    <row r="18" spans="1:8" ht="25.5">
      <c r="A18" s="5" t="s">
        <v>19</v>
      </c>
      <c r="B18" s="71">
        <f t="shared" si="2"/>
        <v>1238</v>
      </c>
      <c r="C18" s="65">
        <v>0</v>
      </c>
      <c r="D18" s="44">
        <v>628</v>
      </c>
      <c r="E18" s="73">
        <v>412</v>
      </c>
      <c r="F18" s="44">
        <v>198</v>
      </c>
      <c r="G18" s="65">
        <v>0</v>
      </c>
      <c r="H18" s="65">
        <v>0</v>
      </c>
    </row>
    <row r="19" spans="1:8" ht="15">
      <c r="A19" s="6" t="s">
        <v>20</v>
      </c>
      <c r="B19" s="74">
        <f t="shared" si="2"/>
        <v>2042</v>
      </c>
      <c r="C19" s="73">
        <v>5</v>
      </c>
      <c r="D19" s="44">
        <v>2014</v>
      </c>
      <c r="E19" s="65">
        <v>0</v>
      </c>
      <c r="F19" s="44">
        <v>23</v>
      </c>
      <c r="G19" s="65">
        <v>0</v>
      </c>
      <c r="H19" s="65">
        <v>0</v>
      </c>
    </row>
    <row r="20" spans="1:8" ht="15">
      <c r="A20" s="6" t="s">
        <v>21</v>
      </c>
      <c r="B20" s="71">
        <f t="shared" si="2"/>
        <v>1975</v>
      </c>
      <c r="C20" s="44">
        <v>69</v>
      </c>
      <c r="D20" s="44">
        <v>1514</v>
      </c>
      <c r="E20" s="73">
        <v>27</v>
      </c>
      <c r="F20" s="44">
        <v>365</v>
      </c>
      <c r="G20" s="65">
        <v>0</v>
      </c>
      <c r="H20" s="65">
        <v>0</v>
      </c>
    </row>
    <row r="21" spans="1:8" ht="15">
      <c r="A21" s="19" t="s">
        <v>22</v>
      </c>
      <c r="B21" s="7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</row>
    <row r="22" spans="1:8" ht="15">
      <c r="A22" s="19" t="s">
        <v>23</v>
      </c>
      <c r="B22" s="71">
        <f t="shared" si="2"/>
        <v>667</v>
      </c>
      <c r="C22" s="65">
        <v>0</v>
      </c>
      <c r="D22" s="65">
        <v>0</v>
      </c>
      <c r="E22" s="73">
        <v>667</v>
      </c>
      <c r="F22" s="65">
        <v>0</v>
      </c>
      <c r="G22" s="65">
        <v>0</v>
      </c>
      <c r="H22" s="65">
        <v>0</v>
      </c>
    </row>
    <row r="23" spans="1:8" ht="15">
      <c r="A23" s="19" t="s">
        <v>24</v>
      </c>
      <c r="B23" s="7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15">
      <c r="A24" s="19" t="s">
        <v>25</v>
      </c>
      <c r="B24" s="71">
        <f t="shared" si="2"/>
        <v>61</v>
      </c>
      <c r="C24" s="65">
        <v>0</v>
      </c>
      <c r="D24" s="65">
        <v>0</v>
      </c>
      <c r="E24" s="65">
        <v>0</v>
      </c>
      <c r="F24" s="44">
        <v>61</v>
      </c>
      <c r="G24" s="65">
        <v>0</v>
      </c>
      <c r="H24" s="65">
        <v>0</v>
      </c>
    </row>
    <row r="25" spans="1:8" ht="15">
      <c r="A25" s="19" t="s">
        <v>26</v>
      </c>
      <c r="B25" s="7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15">
      <c r="A26" s="21" t="s">
        <v>27</v>
      </c>
      <c r="B26" s="71">
        <f>SUM(C26:H26)</f>
        <v>14130</v>
      </c>
      <c r="C26" s="65">
        <f>SUM(C28:C36)</f>
        <v>0</v>
      </c>
      <c r="D26" s="65">
        <v>0</v>
      </c>
      <c r="E26" s="72">
        <f>SUM(E27:E36)</f>
        <v>635</v>
      </c>
      <c r="F26" s="72">
        <f>SUM(F27:F36)</f>
        <v>14</v>
      </c>
      <c r="G26" s="72">
        <f>SUM(G27:G36)</f>
        <v>3230</v>
      </c>
      <c r="H26" s="72">
        <f>SUM(H27:H36)</f>
        <v>10251</v>
      </c>
    </row>
    <row r="27" spans="1:8" ht="15">
      <c r="A27" s="19" t="s">
        <v>17</v>
      </c>
      <c r="B27" s="71">
        <f aca="true" t="shared" si="3" ref="B27:B65">SUM(C27:H27)</f>
        <v>229</v>
      </c>
      <c r="C27" s="65">
        <v>0</v>
      </c>
      <c r="D27" s="65">
        <v>0</v>
      </c>
      <c r="E27" s="65">
        <v>0</v>
      </c>
      <c r="F27" s="65">
        <v>0</v>
      </c>
      <c r="G27" s="44">
        <v>229</v>
      </c>
      <c r="H27" s="65">
        <v>0</v>
      </c>
    </row>
    <row r="28" spans="1:8" ht="25.5">
      <c r="A28" s="5" t="s">
        <v>18</v>
      </c>
      <c r="B28" s="71">
        <f t="shared" si="3"/>
        <v>8904</v>
      </c>
      <c r="C28" s="65">
        <v>0</v>
      </c>
      <c r="D28" s="65">
        <v>0</v>
      </c>
      <c r="E28" s="65">
        <v>0</v>
      </c>
      <c r="F28" s="65">
        <v>0</v>
      </c>
      <c r="G28" s="73">
        <v>2831</v>
      </c>
      <c r="H28" s="73">
        <v>6073</v>
      </c>
    </row>
    <row r="29" spans="1:8" ht="25.5">
      <c r="A29" s="5" t="s">
        <v>19</v>
      </c>
      <c r="B29" s="71">
        <f t="shared" si="3"/>
        <v>990</v>
      </c>
      <c r="C29" s="65">
        <v>0</v>
      </c>
      <c r="D29" s="65">
        <v>0</v>
      </c>
      <c r="E29" s="65">
        <v>0</v>
      </c>
      <c r="F29" s="65">
        <v>0</v>
      </c>
      <c r="G29" s="44">
        <v>170</v>
      </c>
      <c r="H29" s="44">
        <v>820</v>
      </c>
    </row>
    <row r="30" spans="1:8" ht="15">
      <c r="A30" s="6" t="s">
        <v>20</v>
      </c>
      <c r="B30" s="71">
        <f t="shared" si="3"/>
        <v>1750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44">
        <v>1750</v>
      </c>
    </row>
    <row r="31" spans="1:8" ht="15">
      <c r="A31" s="6" t="s">
        <v>21</v>
      </c>
      <c r="B31" s="71">
        <f t="shared" si="3"/>
        <v>1608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44">
        <v>1608</v>
      </c>
    </row>
    <row r="32" spans="1:8" ht="15">
      <c r="A32" s="19" t="s">
        <v>22</v>
      </c>
      <c r="B32" s="7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15">
      <c r="A33" s="19" t="s">
        <v>23</v>
      </c>
      <c r="B33" s="71">
        <f t="shared" si="3"/>
        <v>635</v>
      </c>
      <c r="C33" s="65">
        <v>0</v>
      </c>
      <c r="D33" s="65">
        <v>0</v>
      </c>
      <c r="E33" s="73">
        <v>635</v>
      </c>
      <c r="F33" s="65">
        <v>0</v>
      </c>
      <c r="G33" s="65">
        <v>0</v>
      </c>
      <c r="H33" s="65">
        <v>0</v>
      </c>
    </row>
    <row r="34" spans="1:8" ht="15">
      <c r="A34" s="19" t="s">
        <v>24</v>
      </c>
      <c r="B34" s="7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15">
      <c r="A35" s="19" t="s">
        <v>25</v>
      </c>
      <c r="B35" s="71">
        <f t="shared" si="3"/>
        <v>14</v>
      </c>
      <c r="C35" s="65">
        <v>0</v>
      </c>
      <c r="D35" s="65">
        <v>0</v>
      </c>
      <c r="E35" s="65">
        <v>0</v>
      </c>
      <c r="F35" s="44">
        <v>14</v>
      </c>
      <c r="G35" s="65">
        <v>0</v>
      </c>
      <c r="H35" s="65">
        <v>0</v>
      </c>
    </row>
    <row r="36" spans="1:8" ht="15">
      <c r="A36" s="19" t="s">
        <v>28</v>
      </c>
      <c r="B36" s="7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5">
      <c r="A37" s="21" t="s">
        <v>29</v>
      </c>
      <c r="B37" s="71">
        <f t="shared" si="3"/>
        <v>709</v>
      </c>
      <c r="C37" s="65">
        <v>0</v>
      </c>
      <c r="D37" s="72">
        <v>6</v>
      </c>
      <c r="E37" s="65">
        <v>0</v>
      </c>
      <c r="F37" s="65">
        <v>0</v>
      </c>
      <c r="G37" s="72">
        <v>634</v>
      </c>
      <c r="H37" s="72">
        <v>69</v>
      </c>
    </row>
    <row r="38" spans="1:8" ht="15">
      <c r="A38" s="22" t="s">
        <v>30</v>
      </c>
      <c r="B38" s="76">
        <f t="shared" si="3"/>
        <v>5403</v>
      </c>
      <c r="C38" s="77">
        <v>12</v>
      </c>
      <c r="D38" s="77">
        <v>2058</v>
      </c>
      <c r="E38" s="78">
        <v>126</v>
      </c>
      <c r="F38" s="77">
        <v>2</v>
      </c>
      <c r="G38" s="79">
        <v>1546</v>
      </c>
      <c r="H38" s="79">
        <v>1659</v>
      </c>
    </row>
    <row r="39" spans="1:8" ht="15">
      <c r="A39" s="23" t="s">
        <v>31</v>
      </c>
      <c r="B39" s="80">
        <f t="shared" si="3"/>
        <v>114088</v>
      </c>
      <c r="C39" s="81">
        <f aca="true" t="shared" si="4" ref="C39:H39">C14-C15+C26-C37-C38</f>
        <v>4305</v>
      </c>
      <c r="D39" s="69">
        <f t="shared" si="4"/>
        <v>17959</v>
      </c>
      <c r="E39" s="81">
        <f t="shared" si="4"/>
        <v>38685</v>
      </c>
      <c r="F39" s="81">
        <f t="shared" si="4"/>
        <v>31272</v>
      </c>
      <c r="G39" s="69">
        <f t="shared" si="4"/>
        <v>13344</v>
      </c>
      <c r="H39" s="69">
        <f t="shared" si="4"/>
        <v>8523</v>
      </c>
    </row>
    <row r="40" spans="1:8" ht="15">
      <c r="A40" s="23" t="s">
        <v>60</v>
      </c>
      <c r="B40" s="80">
        <f t="shared" si="3"/>
        <v>111962</v>
      </c>
      <c r="C40" s="84">
        <f aca="true" t="shared" si="5" ref="C40:H40">C39-C65</f>
        <v>4287</v>
      </c>
      <c r="D40" s="84">
        <f t="shared" si="5"/>
        <v>17959</v>
      </c>
      <c r="E40" s="84">
        <f t="shared" si="5"/>
        <v>37097</v>
      </c>
      <c r="F40" s="84">
        <f t="shared" si="5"/>
        <v>30752</v>
      </c>
      <c r="G40" s="84">
        <f t="shared" si="5"/>
        <v>13344</v>
      </c>
      <c r="H40" s="84">
        <f t="shared" si="5"/>
        <v>8523</v>
      </c>
    </row>
    <row r="41" spans="1:8" ht="15">
      <c r="A41" s="21" t="s">
        <v>32</v>
      </c>
      <c r="B41" s="53">
        <f t="shared" si="3"/>
        <v>9243</v>
      </c>
      <c r="C41" s="72">
        <f aca="true" t="shared" si="6" ref="C41:H41">SUM(C42:C53)</f>
        <v>1212</v>
      </c>
      <c r="D41" s="72">
        <f t="shared" si="6"/>
        <v>2513</v>
      </c>
      <c r="E41" s="72">
        <f t="shared" si="6"/>
        <v>768</v>
      </c>
      <c r="F41" s="72">
        <f t="shared" si="6"/>
        <v>43</v>
      </c>
      <c r="G41" s="72">
        <f t="shared" si="6"/>
        <v>2749</v>
      </c>
      <c r="H41" s="72">
        <f t="shared" si="6"/>
        <v>1958</v>
      </c>
    </row>
    <row r="42" spans="1:8" ht="15">
      <c r="A42" s="24" t="s">
        <v>33</v>
      </c>
      <c r="B42" s="71">
        <f t="shared" si="3"/>
        <v>6</v>
      </c>
      <c r="C42" s="65">
        <v>0</v>
      </c>
      <c r="D42" s="44">
        <v>0</v>
      </c>
      <c r="E42" s="65">
        <v>0</v>
      </c>
      <c r="F42" s="65">
        <v>0</v>
      </c>
      <c r="G42" s="44">
        <v>6</v>
      </c>
      <c r="H42" s="65">
        <v>0</v>
      </c>
    </row>
    <row r="43" spans="1:8" ht="15">
      <c r="A43" s="24" t="s">
        <v>34</v>
      </c>
      <c r="B43" s="71">
        <f t="shared" si="3"/>
        <v>247</v>
      </c>
      <c r="C43" s="65">
        <v>0</v>
      </c>
      <c r="D43" s="44">
        <v>29</v>
      </c>
      <c r="E43" s="65">
        <v>0</v>
      </c>
      <c r="F43" s="73">
        <v>2</v>
      </c>
      <c r="G43" s="44">
        <v>161</v>
      </c>
      <c r="H43" s="44">
        <v>55</v>
      </c>
    </row>
    <row r="44" spans="1:8" ht="15">
      <c r="A44" s="19" t="s">
        <v>35</v>
      </c>
      <c r="B44" s="71">
        <f t="shared" si="3"/>
        <v>3446</v>
      </c>
      <c r="C44" s="44">
        <v>1161</v>
      </c>
      <c r="D44" s="44">
        <v>1318</v>
      </c>
      <c r="E44" s="73">
        <v>488</v>
      </c>
      <c r="F44" s="73">
        <v>1</v>
      </c>
      <c r="G44" s="44">
        <v>478</v>
      </c>
      <c r="H44" s="44">
        <v>0</v>
      </c>
    </row>
    <row r="45" spans="1:8" ht="15">
      <c r="A45" s="19" t="s">
        <v>37</v>
      </c>
      <c r="B45" s="71">
        <f t="shared" si="3"/>
        <v>187</v>
      </c>
      <c r="C45" s="44">
        <v>2</v>
      </c>
      <c r="D45" s="44">
        <v>10</v>
      </c>
      <c r="E45" s="73">
        <v>3</v>
      </c>
      <c r="F45" s="65">
        <v>0</v>
      </c>
      <c r="G45" s="44">
        <v>168</v>
      </c>
      <c r="H45" s="44">
        <v>4</v>
      </c>
    </row>
    <row r="46" spans="1:8" ht="15">
      <c r="A46" s="19" t="s">
        <v>36</v>
      </c>
      <c r="B46" s="53">
        <f t="shared" si="3"/>
        <v>13</v>
      </c>
      <c r="C46" s="65">
        <v>0</v>
      </c>
      <c r="D46" s="44">
        <v>2</v>
      </c>
      <c r="E46" s="65">
        <v>0</v>
      </c>
      <c r="F46" s="44">
        <v>1</v>
      </c>
      <c r="G46" s="44">
        <v>10</v>
      </c>
      <c r="H46" s="65">
        <v>0</v>
      </c>
    </row>
    <row r="47" spans="1:8" ht="15">
      <c r="A47" s="19" t="s">
        <v>38</v>
      </c>
      <c r="B47" s="71">
        <f t="shared" si="3"/>
        <v>91</v>
      </c>
      <c r="C47" s="65">
        <v>0</v>
      </c>
      <c r="D47" s="65">
        <v>0</v>
      </c>
      <c r="E47" s="73">
        <v>39</v>
      </c>
      <c r="F47" s="65">
        <v>0</v>
      </c>
      <c r="G47" s="44">
        <v>52</v>
      </c>
      <c r="H47" s="65">
        <v>0</v>
      </c>
    </row>
    <row r="48" spans="1:8" ht="15">
      <c r="A48" s="19" t="s">
        <v>39</v>
      </c>
      <c r="B48" s="53">
        <f t="shared" si="3"/>
        <v>4385</v>
      </c>
      <c r="C48" s="44">
        <v>49</v>
      </c>
      <c r="D48" s="44">
        <v>1021</v>
      </c>
      <c r="E48" s="66">
        <v>49</v>
      </c>
      <c r="F48" s="44">
        <v>33</v>
      </c>
      <c r="G48" s="44">
        <v>1437</v>
      </c>
      <c r="H48" s="44">
        <v>1796</v>
      </c>
    </row>
    <row r="49" spans="1:8" ht="15">
      <c r="A49" s="19" t="s">
        <v>40</v>
      </c>
      <c r="B49" s="71">
        <f t="shared" si="3"/>
        <v>99</v>
      </c>
      <c r="C49" s="65">
        <v>0</v>
      </c>
      <c r="D49" s="44">
        <v>41</v>
      </c>
      <c r="E49" s="65">
        <v>0</v>
      </c>
      <c r="F49" s="65">
        <v>0</v>
      </c>
      <c r="G49" s="44">
        <v>35</v>
      </c>
      <c r="H49" s="44">
        <v>23</v>
      </c>
    </row>
    <row r="50" spans="1:8" ht="15">
      <c r="A50" s="19" t="s">
        <v>41</v>
      </c>
      <c r="B50" s="53">
        <f t="shared" si="3"/>
        <v>44</v>
      </c>
      <c r="C50" s="65">
        <v>0</v>
      </c>
      <c r="D50" s="66">
        <v>0</v>
      </c>
      <c r="E50" s="66">
        <v>5</v>
      </c>
      <c r="F50" s="44">
        <v>3</v>
      </c>
      <c r="G50" s="44">
        <v>36</v>
      </c>
      <c r="H50" s="65">
        <v>0</v>
      </c>
    </row>
    <row r="51" spans="1:8" ht="15">
      <c r="A51" s="19" t="s">
        <v>42</v>
      </c>
      <c r="B51" s="53">
        <f t="shared" si="3"/>
        <v>231</v>
      </c>
      <c r="C51" s="65">
        <v>0</v>
      </c>
      <c r="D51" s="44">
        <v>24</v>
      </c>
      <c r="E51" s="66">
        <v>174</v>
      </c>
      <c r="F51" s="65">
        <v>0</v>
      </c>
      <c r="G51" s="44">
        <v>32</v>
      </c>
      <c r="H51" s="44">
        <v>1</v>
      </c>
    </row>
    <row r="52" spans="1:8" ht="15">
      <c r="A52" s="19" t="s">
        <v>43</v>
      </c>
      <c r="B52" s="53">
        <f t="shared" si="3"/>
        <v>305</v>
      </c>
      <c r="C52" s="65">
        <v>0</v>
      </c>
      <c r="D52" s="44">
        <v>40</v>
      </c>
      <c r="E52" s="66">
        <v>3</v>
      </c>
      <c r="F52" s="44">
        <v>1</v>
      </c>
      <c r="G52" s="44">
        <v>187</v>
      </c>
      <c r="H52" s="44">
        <v>74</v>
      </c>
    </row>
    <row r="53" spans="1:8" ht="15">
      <c r="A53" s="19" t="s">
        <v>44</v>
      </c>
      <c r="B53" s="53">
        <f t="shared" si="3"/>
        <v>189</v>
      </c>
      <c r="C53" s="65">
        <v>0</v>
      </c>
      <c r="D53" s="44">
        <v>28</v>
      </c>
      <c r="E53" s="66">
        <v>7</v>
      </c>
      <c r="F53" s="44">
        <v>2</v>
      </c>
      <c r="G53" s="44">
        <v>147</v>
      </c>
      <c r="H53" s="44">
        <v>5</v>
      </c>
    </row>
    <row r="54" spans="1:8" ht="15">
      <c r="A54" s="21" t="s">
        <v>0</v>
      </c>
      <c r="B54" s="53">
        <f t="shared" si="3"/>
        <v>30779</v>
      </c>
      <c r="C54" s="65">
        <f aca="true" t="shared" si="7" ref="C54:H54">SUM(C55:C60)</f>
        <v>0</v>
      </c>
      <c r="D54" s="72">
        <f t="shared" si="7"/>
        <v>1052</v>
      </c>
      <c r="E54" s="72">
        <f t="shared" si="7"/>
        <v>29430</v>
      </c>
      <c r="F54" s="72">
        <v>0</v>
      </c>
      <c r="G54" s="72">
        <f t="shared" si="7"/>
        <v>297</v>
      </c>
      <c r="H54" s="65">
        <f t="shared" si="7"/>
        <v>0</v>
      </c>
    </row>
    <row r="55" spans="1:8" ht="15">
      <c r="A55" s="19" t="s">
        <v>45</v>
      </c>
      <c r="B55" s="53">
        <f t="shared" si="3"/>
        <v>1999</v>
      </c>
      <c r="C55" s="65">
        <v>0</v>
      </c>
      <c r="D55" s="65">
        <v>0</v>
      </c>
      <c r="E55" s="66">
        <v>1999</v>
      </c>
      <c r="F55" s="65">
        <v>0</v>
      </c>
      <c r="G55" s="65">
        <v>0</v>
      </c>
      <c r="H55" s="65">
        <v>0</v>
      </c>
    </row>
    <row r="56" spans="1:8" ht="15">
      <c r="A56" s="19" t="s">
        <v>46</v>
      </c>
      <c r="B56" s="53">
        <f t="shared" si="3"/>
        <v>27830</v>
      </c>
      <c r="C56" s="65">
        <v>0</v>
      </c>
      <c r="D56" s="44">
        <v>738</v>
      </c>
      <c r="E56" s="66">
        <v>26936</v>
      </c>
      <c r="F56" s="65">
        <v>0</v>
      </c>
      <c r="G56" s="44">
        <v>156</v>
      </c>
      <c r="H56" s="65">
        <v>0</v>
      </c>
    </row>
    <row r="57" spans="1:8" ht="15">
      <c r="A57" s="19" t="s">
        <v>47</v>
      </c>
      <c r="B57" s="53">
        <f t="shared" si="3"/>
        <v>437</v>
      </c>
      <c r="C57" s="65">
        <v>0</v>
      </c>
      <c r="D57" s="65">
        <v>0</v>
      </c>
      <c r="E57" s="66">
        <v>437</v>
      </c>
      <c r="F57" s="65">
        <v>0</v>
      </c>
      <c r="G57" s="65">
        <v>0</v>
      </c>
      <c r="H57" s="65">
        <v>0</v>
      </c>
    </row>
    <row r="58" spans="1:8" ht="15">
      <c r="A58" s="19" t="s">
        <v>48</v>
      </c>
      <c r="B58" s="53">
        <f t="shared" si="3"/>
        <v>455</v>
      </c>
      <c r="C58" s="65">
        <v>0</v>
      </c>
      <c r="D58" s="44">
        <v>314</v>
      </c>
      <c r="E58" s="73" t="s">
        <v>58</v>
      </c>
      <c r="F58" s="65">
        <v>0</v>
      </c>
      <c r="G58" s="44">
        <v>141</v>
      </c>
      <c r="H58" s="65">
        <v>0</v>
      </c>
    </row>
    <row r="59" spans="1:8" ht="15">
      <c r="A59" s="19" t="s">
        <v>49</v>
      </c>
      <c r="B59" s="53">
        <f t="shared" si="3"/>
        <v>20</v>
      </c>
      <c r="C59" s="65">
        <v>0</v>
      </c>
      <c r="D59" s="65">
        <v>0</v>
      </c>
      <c r="E59" s="73">
        <v>20</v>
      </c>
      <c r="F59" s="65">
        <v>0</v>
      </c>
      <c r="G59" s="65">
        <v>0</v>
      </c>
      <c r="H59" s="65">
        <v>0</v>
      </c>
    </row>
    <row r="60" spans="1:8" ht="15">
      <c r="A60" s="19" t="s">
        <v>50</v>
      </c>
      <c r="B60" s="53">
        <f t="shared" si="3"/>
        <v>38</v>
      </c>
      <c r="C60" s="65">
        <v>0</v>
      </c>
      <c r="D60" s="65">
        <v>0</v>
      </c>
      <c r="E60" s="66">
        <v>38</v>
      </c>
      <c r="F60" s="44">
        <v>0</v>
      </c>
      <c r="G60" s="65">
        <v>0</v>
      </c>
      <c r="H60" s="65">
        <v>0</v>
      </c>
    </row>
    <row r="61" spans="1:8" ht="15">
      <c r="A61" s="21" t="s">
        <v>51</v>
      </c>
      <c r="B61" s="53">
        <f t="shared" si="3"/>
        <v>71940</v>
      </c>
      <c r="C61" s="72">
        <f aca="true" t="shared" si="8" ref="C61:H61">SUM(C62:C64)</f>
        <v>3075</v>
      </c>
      <c r="D61" s="72">
        <f t="shared" si="8"/>
        <v>14394</v>
      </c>
      <c r="E61" s="72">
        <f t="shared" si="8"/>
        <v>6899</v>
      </c>
      <c r="F61" s="72">
        <f t="shared" si="8"/>
        <v>30709</v>
      </c>
      <c r="G61" s="72">
        <f t="shared" si="8"/>
        <v>10298</v>
      </c>
      <c r="H61" s="72">
        <f t="shared" si="8"/>
        <v>6565</v>
      </c>
    </row>
    <row r="62" spans="1:8" ht="15">
      <c r="A62" s="19" t="s">
        <v>52</v>
      </c>
      <c r="B62" s="53">
        <f t="shared" si="3"/>
        <v>56254</v>
      </c>
      <c r="C62" s="44">
        <v>2254</v>
      </c>
      <c r="D62" s="44">
        <v>10476</v>
      </c>
      <c r="E62" s="66">
        <v>2642</v>
      </c>
      <c r="F62" s="44">
        <v>30165</v>
      </c>
      <c r="G62" s="44">
        <v>5895</v>
      </c>
      <c r="H62" s="44">
        <v>4822</v>
      </c>
    </row>
    <row r="63" spans="1:8" ht="15">
      <c r="A63" s="19" t="s">
        <v>53</v>
      </c>
      <c r="B63" s="53">
        <f t="shared" si="3"/>
        <v>11165</v>
      </c>
      <c r="C63" s="44">
        <v>773</v>
      </c>
      <c r="D63" s="44">
        <v>3830</v>
      </c>
      <c r="E63" s="66">
        <v>98</v>
      </c>
      <c r="F63" s="44">
        <v>495</v>
      </c>
      <c r="G63" s="44">
        <v>4227</v>
      </c>
      <c r="H63" s="44">
        <v>1742</v>
      </c>
    </row>
    <row r="64" spans="1:8" ht="15">
      <c r="A64" s="28" t="s">
        <v>63</v>
      </c>
      <c r="B64" s="53">
        <f t="shared" si="3"/>
        <v>4521</v>
      </c>
      <c r="C64" s="44">
        <v>48</v>
      </c>
      <c r="D64" s="44">
        <v>88</v>
      </c>
      <c r="E64" s="66">
        <v>4159</v>
      </c>
      <c r="F64" s="44">
        <v>49</v>
      </c>
      <c r="G64" s="44">
        <v>176</v>
      </c>
      <c r="H64" s="44">
        <v>1</v>
      </c>
    </row>
    <row r="65" spans="1:8" ht="15">
      <c r="A65" s="21" t="s">
        <v>54</v>
      </c>
      <c r="B65" s="71">
        <f t="shared" si="3"/>
        <v>2126</v>
      </c>
      <c r="C65" s="72">
        <v>18</v>
      </c>
      <c r="D65" s="65">
        <v>0</v>
      </c>
      <c r="E65" s="72">
        <v>1588</v>
      </c>
      <c r="F65" s="72">
        <v>520</v>
      </c>
      <c r="G65" s="65">
        <v>0</v>
      </c>
      <c r="H65" s="65">
        <v>0</v>
      </c>
    </row>
    <row r="66" spans="1:8" s="36" customFormat="1" ht="15">
      <c r="A66" s="22" t="s">
        <v>55</v>
      </c>
      <c r="B66" s="8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SheetLayoutView="130" workbookViewId="0" topLeftCell="A1">
      <selection activeCell="A1" sqref="A1:IV16384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105" t="s">
        <v>72</v>
      </c>
      <c r="B3" s="105"/>
      <c r="C3" s="106"/>
      <c r="D3" s="106"/>
      <c r="E3" s="106"/>
      <c r="F3" s="106"/>
      <c r="G3" s="106"/>
      <c r="H3" s="106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07" t="s">
        <v>57</v>
      </c>
      <c r="B5" s="107"/>
      <c r="C5" s="107"/>
      <c r="D5" s="107"/>
      <c r="E5" s="107"/>
      <c r="F5" s="107"/>
      <c r="G5" s="107"/>
      <c r="H5" s="107"/>
    </row>
    <row r="6" spans="1:8" s="35" customFormat="1" ht="18" customHeight="1">
      <c r="A6" s="109" t="s">
        <v>2</v>
      </c>
      <c r="B6" s="111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4" t="s">
        <v>9</v>
      </c>
    </row>
    <row r="7" spans="1:8" s="35" customFormat="1" ht="18" customHeight="1">
      <c r="A7" s="110"/>
      <c r="B7" s="112"/>
      <c r="C7" s="112"/>
      <c r="D7" s="112"/>
      <c r="E7" s="112"/>
      <c r="F7" s="112"/>
      <c r="G7" s="112"/>
      <c r="H7" s="115"/>
    </row>
    <row r="8" spans="1:8" ht="15">
      <c r="A8" s="19" t="s">
        <v>10</v>
      </c>
      <c r="B8" s="61">
        <f aca="true" t="shared" si="0" ref="B8:B13">SUM(C8:H8)</f>
        <v>1100</v>
      </c>
      <c r="C8" s="62">
        <v>0</v>
      </c>
      <c r="D8" s="26">
        <v>0</v>
      </c>
      <c r="E8" s="63">
        <v>7</v>
      </c>
      <c r="F8" s="64">
        <v>1086</v>
      </c>
      <c r="G8" s="26">
        <v>7</v>
      </c>
      <c r="H8" s="62">
        <v>0</v>
      </c>
    </row>
    <row r="9" spans="1:8" ht="15">
      <c r="A9" s="19" t="s">
        <v>11</v>
      </c>
      <c r="B9" s="53">
        <f t="shared" si="0"/>
        <v>279</v>
      </c>
      <c r="C9" s="65">
        <v>0</v>
      </c>
      <c r="D9" s="62">
        <v>0</v>
      </c>
      <c r="E9" s="62">
        <v>0</v>
      </c>
      <c r="F9" s="62">
        <v>0</v>
      </c>
      <c r="G9" s="44">
        <v>279</v>
      </c>
      <c r="H9" s="62">
        <v>0</v>
      </c>
    </row>
    <row r="10" spans="1:8" ht="15">
      <c r="A10" s="19" t="s">
        <v>12</v>
      </c>
      <c r="B10" s="53">
        <f t="shared" si="0"/>
        <v>2874</v>
      </c>
      <c r="C10" s="44">
        <v>171</v>
      </c>
      <c r="D10" s="44">
        <v>1193</v>
      </c>
      <c r="E10" s="66">
        <v>1368</v>
      </c>
      <c r="F10" s="44">
        <v>3</v>
      </c>
      <c r="G10" s="44">
        <v>139</v>
      </c>
      <c r="H10" s="62">
        <v>0</v>
      </c>
    </row>
    <row r="11" spans="1:8" ht="15">
      <c r="A11" s="19" t="s">
        <v>13</v>
      </c>
      <c r="B11" s="53">
        <f t="shared" si="0"/>
        <v>48</v>
      </c>
      <c r="C11" s="44">
        <v>0</v>
      </c>
      <c r="D11" s="62">
        <v>0</v>
      </c>
      <c r="E11" s="66">
        <v>48</v>
      </c>
      <c r="F11" s="44">
        <v>0</v>
      </c>
      <c r="G11" s="44">
        <v>0</v>
      </c>
      <c r="H11" s="62">
        <v>0</v>
      </c>
    </row>
    <row r="12" spans="1:8" ht="15">
      <c r="A12" s="19" t="s">
        <v>14</v>
      </c>
      <c r="B12" s="67">
        <f t="shared" si="0"/>
        <v>0</v>
      </c>
      <c r="C12" s="65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5">
      <c r="A13" s="19" t="s">
        <v>15</v>
      </c>
      <c r="B13" s="53">
        <f t="shared" si="0"/>
        <v>10</v>
      </c>
      <c r="C13" s="44">
        <v>22</v>
      </c>
      <c r="D13" s="44">
        <v>-2</v>
      </c>
      <c r="E13" s="66">
        <v>-9</v>
      </c>
      <c r="F13" s="44">
        <v>-1</v>
      </c>
      <c r="G13" s="62">
        <v>0</v>
      </c>
      <c r="H13" s="62">
        <v>0</v>
      </c>
    </row>
    <row r="14" spans="1:8" ht="15">
      <c r="A14" s="7" t="s">
        <v>62</v>
      </c>
      <c r="B14" s="68">
        <f aca="true" t="shared" si="1" ref="B14:G14">B8+B9+B10-B11-B12-B13</f>
        <v>4195</v>
      </c>
      <c r="C14" s="69">
        <f t="shared" si="1"/>
        <v>149</v>
      </c>
      <c r="D14" s="69">
        <f t="shared" si="1"/>
        <v>1195</v>
      </c>
      <c r="E14" s="69">
        <f t="shared" si="1"/>
        <v>1336</v>
      </c>
      <c r="F14" s="69">
        <f t="shared" si="1"/>
        <v>1090</v>
      </c>
      <c r="G14" s="69">
        <f t="shared" si="1"/>
        <v>425</v>
      </c>
      <c r="H14" s="70">
        <v>0</v>
      </c>
    </row>
    <row r="15" spans="1:8" ht="15">
      <c r="A15" s="20" t="s">
        <v>16</v>
      </c>
      <c r="B15" s="71">
        <f>SUM(C15:H15)</f>
        <v>584</v>
      </c>
      <c r="C15" s="72">
        <f>SUM(C16:C25)</f>
        <v>2</v>
      </c>
      <c r="D15" s="52">
        <f>SUM(D16:D25)</f>
        <v>513</v>
      </c>
      <c r="E15" s="52">
        <f>SUM(E16:E25)</f>
        <v>36</v>
      </c>
      <c r="F15" s="52">
        <f>SUM(F16:F25)</f>
        <v>26</v>
      </c>
      <c r="G15" s="52">
        <f>SUM(G16:G25)</f>
        <v>7</v>
      </c>
      <c r="H15" s="65">
        <v>0</v>
      </c>
    </row>
    <row r="16" spans="1:8" ht="15">
      <c r="A16" s="19" t="s">
        <v>17</v>
      </c>
      <c r="B16" s="71">
        <f aca="true" t="shared" si="2" ref="B16:B24">SUM(C16:H16)</f>
        <v>10</v>
      </c>
      <c r="C16" s="65">
        <v>0</v>
      </c>
      <c r="D16" s="65">
        <v>0</v>
      </c>
      <c r="E16" s="65">
        <v>0</v>
      </c>
      <c r="F16" s="44">
        <v>3</v>
      </c>
      <c r="G16" s="44">
        <v>7</v>
      </c>
      <c r="H16" s="65">
        <v>0</v>
      </c>
    </row>
    <row r="17" spans="1:8" ht="25.5">
      <c r="A17" s="5" t="s">
        <v>18</v>
      </c>
      <c r="B17" s="71">
        <f t="shared" si="2"/>
        <v>371</v>
      </c>
      <c r="C17" s="65">
        <v>0</v>
      </c>
      <c r="D17" s="44">
        <v>371</v>
      </c>
      <c r="E17" s="65">
        <v>0</v>
      </c>
      <c r="F17" s="65">
        <v>0</v>
      </c>
      <c r="G17" s="65">
        <v>0</v>
      </c>
      <c r="H17" s="65">
        <v>0</v>
      </c>
    </row>
    <row r="18" spans="1:8" ht="25.5">
      <c r="A18" s="5" t="s">
        <v>19</v>
      </c>
      <c r="B18" s="71">
        <f t="shared" si="2"/>
        <v>42</v>
      </c>
      <c r="C18" s="65">
        <v>0</v>
      </c>
      <c r="D18" s="44">
        <v>21</v>
      </c>
      <c r="E18" s="73">
        <v>14</v>
      </c>
      <c r="F18" s="44">
        <v>7</v>
      </c>
      <c r="G18" s="65">
        <v>0</v>
      </c>
      <c r="H18" s="65">
        <v>0</v>
      </c>
    </row>
    <row r="19" spans="1:8" ht="15">
      <c r="A19" s="6" t="s">
        <v>20</v>
      </c>
      <c r="B19" s="74">
        <f t="shared" si="2"/>
        <v>70</v>
      </c>
      <c r="C19" s="73">
        <v>0</v>
      </c>
      <c r="D19" s="44">
        <v>69</v>
      </c>
      <c r="E19" s="65">
        <v>0</v>
      </c>
      <c r="F19" s="44">
        <v>1</v>
      </c>
      <c r="G19" s="65">
        <v>0</v>
      </c>
      <c r="H19" s="65">
        <v>0</v>
      </c>
    </row>
    <row r="20" spans="1:8" ht="15">
      <c r="A20" s="6" t="s">
        <v>21</v>
      </c>
      <c r="B20" s="71">
        <f t="shared" si="2"/>
        <v>68</v>
      </c>
      <c r="C20" s="44">
        <v>2</v>
      </c>
      <c r="D20" s="44">
        <v>52</v>
      </c>
      <c r="E20" s="73">
        <v>1</v>
      </c>
      <c r="F20" s="44">
        <v>13</v>
      </c>
      <c r="G20" s="65">
        <v>0</v>
      </c>
      <c r="H20" s="65">
        <v>0</v>
      </c>
    </row>
    <row r="21" spans="1:8" ht="15">
      <c r="A21" s="19" t="s">
        <v>22</v>
      </c>
      <c r="B21" s="7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</row>
    <row r="22" spans="1:8" ht="15">
      <c r="A22" s="19" t="s">
        <v>23</v>
      </c>
      <c r="B22" s="71">
        <f t="shared" si="2"/>
        <v>21</v>
      </c>
      <c r="C22" s="65">
        <v>0</v>
      </c>
      <c r="D22" s="65">
        <v>0</v>
      </c>
      <c r="E22" s="73">
        <v>21</v>
      </c>
      <c r="F22" s="65">
        <v>0</v>
      </c>
      <c r="G22" s="65">
        <v>0</v>
      </c>
      <c r="H22" s="65">
        <v>0</v>
      </c>
    </row>
    <row r="23" spans="1:8" ht="15">
      <c r="A23" s="19" t="s">
        <v>24</v>
      </c>
      <c r="B23" s="7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15">
      <c r="A24" s="19" t="s">
        <v>25</v>
      </c>
      <c r="B24" s="71">
        <f t="shared" si="2"/>
        <v>2</v>
      </c>
      <c r="C24" s="65">
        <v>0</v>
      </c>
      <c r="D24" s="65">
        <v>0</v>
      </c>
      <c r="E24" s="65">
        <v>0</v>
      </c>
      <c r="F24" s="44">
        <v>2</v>
      </c>
      <c r="G24" s="65">
        <v>0</v>
      </c>
      <c r="H24" s="65">
        <v>0</v>
      </c>
    </row>
    <row r="25" spans="1:8" ht="15">
      <c r="A25" s="19" t="s">
        <v>26</v>
      </c>
      <c r="B25" s="7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15">
      <c r="A26" s="21" t="s">
        <v>27</v>
      </c>
      <c r="B26" s="71">
        <f>SUM(C26:H26)</f>
        <v>481</v>
      </c>
      <c r="C26" s="65">
        <f>SUM(C28:C36)</f>
        <v>0</v>
      </c>
      <c r="D26" s="65">
        <v>0</v>
      </c>
      <c r="E26" s="72">
        <f>SUM(E27:E36)</f>
        <v>21</v>
      </c>
      <c r="F26" s="65">
        <v>0</v>
      </c>
      <c r="G26" s="72">
        <f>SUM(G27:G36)</f>
        <v>110</v>
      </c>
      <c r="H26" s="72">
        <f>SUM(H27:H36)</f>
        <v>350</v>
      </c>
    </row>
    <row r="27" spans="1:8" ht="15">
      <c r="A27" s="19" t="s">
        <v>17</v>
      </c>
      <c r="B27" s="71">
        <f aca="true" t="shared" si="3" ref="B27:B65">SUM(C27:H27)</f>
        <v>8</v>
      </c>
      <c r="C27" s="65">
        <v>0</v>
      </c>
      <c r="D27" s="65">
        <v>0</v>
      </c>
      <c r="E27" s="65">
        <v>0</v>
      </c>
      <c r="F27" s="65">
        <v>0</v>
      </c>
      <c r="G27" s="44">
        <v>8</v>
      </c>
      <c r="H27" s="65">
        <v>0</v>
      </c>
    </row>
    <row r="28" spans="1:8" ht="25.5">
      <c r="A28" s="5" t="s">
        <v>18</v>
      </c>
      <c r="B28" s="71">
        <f t="shared" si="3"/>
        <v>303</v>
      </c>
      <c r="C28" s="65">
        <v>0</v>
      </c>
      <c r="D28" s="65">
        <v>0</v>
      </c>
      <c r="E28" s="65">
        <v>0</v>
      </c>
      <c r="F28" s="65">
        <v>0</v>
      </c>
      <c r="G28" s="73">
        <v>96</v>
      </c>
      <c r="H28" s="73">
        <v>207</v>
      </c>
    </row>
    <row r="29" spans="1:8" ht="25.5">
      <c r="A29" s="5" t="s">
        <v>19</v>
      </c>
      <c r="B29" s="71">
        <f t="shared" si="3"/>
        <v>34</v>
      </c>
      <c r="C29" s="65">
        <v>0</v>
      </c>
      <c r="D29" s="65">
        <v>0</v>
      </c>
      <c r="E29" s="65">
        <v>0</v>
      </c>
      <c r="F29" s="65">
        <v>0</v>
      </c>
      <c r="G29" s="44">
        <v>6</v>
      </c>
      <c r="H29" s="44">
        <v>28</v>
      </c>
    </row>
    <row r="30" spans="1:8" ht="15">
      <c r="A30" s="6" t="s">
        <v>20</v>
      </c>
      <c r="B30" s="71">
        <f t="shared" si="3"/>
        <v>60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44">
        <v>60</v>
      </c>
    </row>
    <row r="31" spans="1:8" ht="15">
      <c r="A31" s="6" t="s">
        <v>21</v>
      </c>
      <c r="B31" s="71">
        <f t="shared" si="3"/>
        <v>55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44">
        <v>55</v>
      </c>
    </row>
    <row r="32" spans="1:8" ht="15">
      <c r="A32" s="19" t="s">
        <v>22</v>
      </c>
      <c r="B32" s="7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15">
      <c r="A33" s="19" t="s">
        <v>23</v>
      </c>
      <c r="B33" s="71">
        <f t="shared" si="3"/>
        <v>21</v>
      </c>
      <c r="C33" s="65">
        <v>0</v>
      </c>
      <c r="D33" s="65">
        <v>0</v>
      </c>
      <c r="E33" s="73">
        <v>21</v>
      </c>
      <c r="F33" s="65">
        <v>0</v>
      </c>
      <c r="G33" s="65">
        <v>0</v>
      </c>
      <c r="H33" s="65">
        <v>0</v>
      </c>
    </row>
    <row r="34" spans="1:8" ht="15">
      <c r="A34" s="19" t="s">
        <v>24</v>
      </c>
      <c r="B34" s="7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15">
      <c r="A35" s="19" t="s">
        <v>25</v>
      </c>
      <c r="B35" s="7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</row>
    <row r="36" spans="1:8" ht="15">
      <c r="A36" s="19" t="s">
        <v>28</v>
      </c>
      <c r="B36" s="7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5">
      <c r="A37" s="21" t="s">
        <v>29</v>
      </c>
      <c r="B37" s="71">
        <f t="shared" si="3"/>
        <v>25</v>
      </c>
      <c r="C37" s="65">
        <v>0</v>
      </c>
      <c r="D37" s="72">
        <v>0</v>
      </c>
      <c r="E37" s="65">
        <v>0</v>
      </c>
      <c r="F37" s="65">
        <v>0</v>
      </c>
      <c r="G37" s="72">
        <v>22</v>
      </c>
      <c r="H37" s="72">
        <v>3</v>
      </c>
    </row>
    <row r="38" spans="1:8" ht="15">
      <c r="A38" s="22" t="s">
        <v>30</v>
      </c>
      <c r="B38" s="76">
        <f t="shared" si="3"/>
        <v>185</v>
      </c>
      <c r="C38" s="77">
        <v>0</v>
      </c>
      <c r="D38" s="77">
        <v>70</v>
      </c>
      <c r="E38" s="78">
        <v>5</v>
      </c>
      <c r="F38" s="77">
        <v>0</v>
      </c>
      <c r="G38" s="79">
        <v>53</v>
      </c>
      <c r="H38" s="79">
        <v>57</v>
      </c>
    </row>
    <row r="39" spans="1:8" ht="15">
      <c r="A39" s="23" t="s">
        <v>31</v>
      </c>
      <c r="B39" s="80">
        <f t="shared" si="3"/>
        <v>3882</v>
      </c>
      <c r="C39" s="81">
        <f aca="true" t="shared" si="4" ref="C39:H39">C14-C15+C26-C37-C38</f>
        <v>147</v>
      </c>
      <c r="D39" s="69">
        <f t="shared" si="4"/>
        <v>612</v>
      </c>
      <c r="E39" s="81">
        <f t="shared" si="4"/>
        <v>1316</v>
      </c>
      <c r="F39" s="81">
        <f t="shared" si="4"/>
        <v>1064</v>
      </c>
      <c r="G39" s="69">
        <f t="shared" si="4"/>
        <v>453</v>
      </c>
      <c r="H39" s="69">
        <f t="shared" si="4"/>
        <v>290</v>
      </c>
    </row>
    <row r="40" spans="1:8" ht="15">
      <c r="A40" s="23" t="s">
        <v>60</v>
      </c>
      <c r="B40" s="80">
        <f t="shared" si="3"/>
        <v>3812</v>
      </c>
      <c r="C40" s="84">
        <f aca="true" t="shared" si="5" ref="C40:H40">C39-C65</f>
        <v>146</v>
      </c>
      <c r="D40" s="84">
        <f t="shared" si="5"/>
        <v>612</v>
      </c>
      <c r="E40" s="84">
        <f t="shared" si="5"/>
        <v>1263</v>
      </c>
      <c r="F40" s="84">
        <f t="shared" si="5"/>
        <v>1048</v>
      </c>
      <c r="G40" s="84">
        <f t="shared" si="5"/>
        <v>453</v>
      </c>
      <c r="H40" s="84">
        <f t="shared" si="5"/>
        <v>290</v>
      </c>
    </row>
    <row r="41" spans="1:8" ht="15">
      <c r="A41" s="20" t="s">
        <v>32</v>
      </c>
      <c r="B41" s="53">
        <f t="shared" si="3"/>
        <v>308</v>
      </c>
      <c r="C41" s="72">
        <f aca="true" t="shared" si="6" ref="C41:H41">SUM(C42:C53)</f>
        <v>42</v>
      </c>
      <c r="D41" s="72">
        <f t="shared" si="6"/>
        <v>85</v>
      </c>
      <c r="E41" s="72">
        <f t="shared" si="6"/>
        <v>22</v>
      </c>
      <c r="F41" s="72">
        <f t="shared" si="6"/>
        <v>1</v>
      </c>
      <c r="G41" s="72">
        <f t="shared" si="6"/>
        <v>92</v>
      </c>
      <c r="H41" s="72">
        <f t="shared" si="6"/>
        <v>66</v>
      </c>
    </row>
    <row r="42" spans="1:8" ht="15">
      <c r="A42" s="24" t="s">
        <v>33</v>
      </c>
      <c r="B42" s="71">
        <f t="shared" si="3"/>
        <v>0</v>
      </c>
      <c r="C42" s="65">
        <v>0</v>
      </c>
      <c r="D42" s="44">
        <v>0</v>
      </c>
      <c r="E42" s="65">
        <v>0</v>
      </c>
      <c r="F42" s="65">
        <v>0</v>
      </c>
      <c r="G42" s="44">
        <v>0</v>
      </c>
      <c r="H42" s="65">
        <v>0</v>
      </c>
    </row>
    <row r="43" spans="1:8" ht="15">
      <c r="A43" s="24" t="s">
        <v>34</v>
      </c>
      <c r="B43" s="71">
        <f t="shared" si="3"/>
        <v>8</v>
      </c>
      <c r="C43" s="65">
        <v>0</v>
      </c>
      <c r="D43" s="44">
        <v>1</v>
      </c>
      <c r="E43" s="65">
        <v>0</v>
      </c>
      <c r="F43" s="73">
        <v>0</v>
      </c>
      <c r="G43" s="44">
        <v>5</v>
      </c>
      <c r="H43" s="44">
        <v>2</v>
      </c>
    </row>
    <row r="44" spans="1:8" ht="15">
      <c r="A44" s="19" t="s">
        <v>35</v>
      </c>
      <c r="B44" s="71">
        <f t="shared" si="3"/>
        <v>117</v>
      </c>
      <c r="C44" s="44">
        <v>40</v>
      </c>
      <c r="D44" s="44">
        <v>45</v>
      </c>
      <c r="E44" s="73">
        <v>16</v>
      </c>
      <c r="F44" s="73">
        <v>0</v>
      </c>
      <c r="G44" s="44">
        <v>16</v>
      </c>
      <c r="H44" s="44">
        <v>0</v>
      </c>
    </row>
    <row r="45" spans="1:8" ht="15">
      <c r="A45" s="19" t="s">
        <v>37</v>
      </c>
      <c r="B45" s="71">
        <f t="shared" si="3"/>
        <v>5</v>
      </c>
      <c r="C45" s="44">
        <v>0</v>
      </c>
      <c r="D45" s="44">
        <v>0</v>
      </c>
      <c r="E45" s="73">
        <v>0</v>
      </c>
      <c r="F45" s="65">
        <v>0</v>
      </c>
      <c r="G45" s="44">
        <v>5</v>
      </c>
      <c r="H45" s="44">
        <v>0</v>
      </c>
    </row>
    <row r="46" spans="1:8" ht="15">
      <c r="A46" s="19" t="s">
        <v>36</v>
      </c>
      <c r="B46" s="53">
        <f t="shared" si="3"/>
        <v>0</v>
      </c>
      <c r="C46" s="65">
        <v>0</v>
      </c>
      <c r="D46" s="44">
        <v>0</v>
      </c>
      <c r="E46" s="65">
        <v>0</v>
      </c>
      <c r="F46" s="44">
        <v>0</v>
      </c>
      <c r="G46" s="44">
        <v>0</v>
      </c>
      <c r="H46" s="65">
        <v>0</v>
      </c>
    </row>
    <row r="47" spans="1:8" ht="15">
      <c r="A47" s="19" t="s">
        <v>38</v>
      </c>
      <c r="B47" s="71">
        <f t="shared" si="3"/>
        <v>3</v>
      </c>
      <c r="C47" s="65">
        <v>0</v>
      </c>
      <c r="D47" s="65">
        <v>0</v>
      </c>
      <c r="E47" s="73">
        <v>1</v>
      </c>
      <c r="F47" s="65">
        <v>0</v>
      </c>
      <c r="G47" s="44">
        <v>2</v>
      </c>
      <c r="H47" s="65">
        <v>0</v>
      </c>
    </row>
    <row r="48" spans="1:8" ht="15">
      <c r="A48" s="19" t="s">
        <v>39</v>
      </c>
      <c r="B48" s="53">
        <f t="shared" si="3"/>
        <v>149</v>
      </c>
      <c r="C48" s="44">
        <v>2</v>
      </c>
      <c r="D48" s="44">
        <v>35</v>
      </c>
      <c r="E48" s="66">
        <v>1</v>
      </c>
      <c r="F48" s="44">
        <v>1</v>
      </c>
      <c r="G48" s="44">
        <v>49</v>
      </c>
      <c r="H48" s="44">
        <v>61</v>
      </c>
    </row>
    <row r="49" spans="1:8" ht="15">
      <c r="A49" s="19" t="s">
        <v>40</v>
      </c>
      <c r="B49" s="71">
        <f t="shared" si="3"/>
        <v>3</v>
      </c>
      <c r="C49" s="65">
        <v>0</v>
      </c>
      <c r="D49" s="44">
        <v>1</v>
      </c>
      <c r="E49" s="65">
        <v>0</v>
      </c>
      <c r="F49" s="65">
        <v>0</v>
      </c>
      <c r="G49" s="44">
        <v>1</v>
      </c>
      <c r="H49" s="44">
        <v>1</v>
      </c>
    </row>
    <row r="50" spans="1:8" ht="15">
      <c r="A50" s="19" t="s">
        <v>41</v>
      </c>
      <c r="B50" s="53">
        <f t="shared" si="3"/>
        <v>1</v>
      </c>
      <c r="C50" s="65">
        <v>0</v>
      </c>
      <c r="D50" s="66">
        <v>0</v>
      </c>
      <c r="E50" s="66">
        <v>0</v>
      </c>
      <c r="F50" s="44">
        <v>0</v>
      </c>
      <c r="G50" s="44">
        <v>1</v>
      </c>
      <c r="H50" s="65">
        <v>0</v>
      </c>
    </row>
    <row r="51" spans="1:8" ht="15">
      <c r="A51" s="19" t="s">
        <v>42</v>
      </c>
      <c r="B51" s="53">
        <f t="shared" si="3"/>
        <v>6</v>
      </c>
      <c r="C51" s="65">
        <v>0</v>
      </c>
      <c r="D51" s="44">
        <v>1</v>
      </c>
      <c r="E51" s="66">
        <v>4</v>
      </c>
      <c r="F51" s="65">
        <v>0</v>
      </c>
      <c r="G51" s="44">
        <v>1</v>
      </c>
      <c r="H51" s="44">
        <v>0</v>
      </c>
    </row>
    <row r="52" spans="1:8" ht="15">
      <c r="A52" s="19" t="s">
        <v>43</v>
      </c>
      <c r="B52" s="53">
        <f t="shared" si="3"/>
        <v>10</v>
      </c>
      <c r="C52" s="65">
        <v>0</v>
      </c>
      <c r="D52" s="44">
        <v>1</v>
      </c>
      <c r="E52" s="66">
        <v>0</v>
      </c>
      <c r="F52" s="44">
        <v>0</v>
      </c>
      <c r="G52" s="44">
        <v>7</v>
      </c>
      <c r="H52" s="44">
        <v>2</v>
      </c>
    </row>
    <row r="53" spans="1:8" ht="15">
      <c r="A53" s="19" t="s">
        <v>44</v>
      </c>
      <c r="B53" s="53">
        <f t="shared" si="3"/>
        <v>6</v>
      </c>
      <c r="C53" s="65">
        <v>0</v>
      </c>
      <c r="D53" s="44">
        <v>1</v>
      </c>
      <c r="E53" s="66">
        <v>0</v>
      </c>
      <c r="F53" s="44">
        <v>0</v>
      </c>
      <c r="G53" s="44">
        <v>5</v>
      </c>
      <c r="H53" s="44">
        <v>0</v>
      </c>
    </row>
    <row r="54" spans="1:8" ht="15">
      <c r="A54" s="21" t="s">
        <v>0</v>
      </c>
      <c r="B54" s="53">
        <f t="shared" si="3"/>
        <v>1050</v>
      </c>
      <c r="C54" s="65">
        <f aca="true" t="shared" si="7" ref="C54:H54">SUM(C55:C60)</f>
        <v>0</v>
      </c>
      <c r="D54" s="72">
        <f t="shared" si="7"/>
        <v>36</v>
      </c>
      <c r="E54" s="72">
        <f t="shared" si="7"/>
        <v>1004</v>
      </c>
      <c r="F54" s="72">
        <f t="shared" si="7"/>
        <v>0</v>
      </c>
      <c r="G54" s="72">
        <f t="shared" si="7"/>
        <v>10</v>
      </c>
      <c r="H54" s="65">
        <f t="shared" si="7"/>
        <v>0</v>
      </c>
    </row>
    <row r="55" spans="1:8" ht="15">
      <c r="A55" s="19" t="s">
        <v>45</v>
      </c>
      <c r="B55" s="53">
        <f t="shared" si="3"/>
        <v>67</v>
      </c>
      <c r="C55" s="65">
        <v>0</v>
      </c>
      <c r="D55" s="65">
        <v>0</v>
      </c>
      <c r="E55" s="66">
        <v>67</v>
      </c>
      <c r="F55" s="65">
        <v>0</v>
      </c>
      <c r="G55" s="65">
        <v>0</v>
      </c>
      <c r="H55" s="65">
        <v>0</v>
      </c>
    </row>
    <row r="56" spans="1:8" ht="15">
      <c r="A56" s="19" t="s">
        <v>46</v>
      </c>
      <c r="B56" s="53">
        <f t="shared" si="3"/>
        <v>950</v>
      </c>
      <c r="C56" s="65">
        <v>0</v>
      </c>
      <c r="D56" s="44">
        <v>25</v>
      </c>
      <c r="E56" s="66">
        <v>920</v>
      </c>
      <c r="F56" s="65">
        <v>0</v>
      </c>
      <c r="G56" s="44">
        <v>5</v>
      </c>
      <c r="H56" s="65">
        <v>0</v>
      </c>
    </row>
    <row r="57" spans="1:8" ht="15">
      <c r="A57" s="19" t="s">
        <v>47</v>
      </c>
      <c r="B57" s="53">
        <f t="shared" si="3"/>
        <v>15</v>
      </c>
      <c r="C57" s="65">
        <v>0</v>
      </c>
      <c r="D57" s="65">
        <v>0</v>
      </c>
      <c r="E57" s="66">
        <v>15</v>
      </c>
      <c r="F57" s="65">
        <v>0</v>
      </c>
      <c r="G57" s="65">
        <v>0</v>
      </c>
      <c r="H57" s="65">
        <v>0</v>
      </c>
    </row>
    <row r="58" spans="1:8" ht="15">
      <c r="A58" s="19" t="s">
        <v>48</v>
      </c>
      <c r="B58" s="53">
        <f t="shared" si="3"/>
        <v>16</v>
      </c>
      <c r="C58" s="65">
        <v>0</v>
      </c>
      <c r="D58" s="44">
        <v>11</v>
      </c>
      <c r="E58" s="73" t="s">
        <v>58</v>
      </c>
      <c r="F58" s="65">
        <v>0</v>
      </c>
      <c r="G58" s="44">
        <v>5</v>
      </c>
      <c r="H58" s="65">
        <v>0</v>
      </c>
    </row>
    <row r="59" spans="1:8" ht="15">
      <c r="A59" s="19" t="s">
        <v>49</v>
      </c>
      <c r="B59" s="53">
        <f t="shared" si="3"/>
        <v>1</v>
      </c>
      <c r="C59" s="65">
        <v>0</v>
      </c>
      <c r="D59" s="65">
        <v>0</v>
      </c>
      <c r="E59" s="73">
        <v>1</v>
      </c>
      <c r="F59" s="65">
        <v>0</v>
      </c>
      <c r="G59" s="65">
        <v>0</v>
      </c>
      <c r="H59" s="65">
        <v>0</v>
      </c>
    </row>
    <row r="60" spans="1:8" ht="15">
      <c r="A60" s="19" t="s">
        <v>50</v>
      </c>
      <c r="B60" s="53">
        <f t="shared" si="3"/>
        <v>1</v>
      </c>
      <c r="C60" s="65">
        <v>0</v>
      </c>
      <c r="D60" s="65">
        <v>0</v>
      </c>
      <c r="E60" s="66">
        <v>1</v>
      </c>
      <c r="F60" s="44">
        <v>0</v>
      </c>
      <c r="G60" s="65">
        <v>0</v>
      </c>
      <c r="H60" s="65">
        <v>0</v>
      </c>
    </row>
    <row r="61" spans="1:8" ht="15">
      <c r="A61" s="21" t="s">
        <v>51</v>
      </c>
      <c r="B61" s="53">
        <f t="shared" si="3"/>
        <v>2454</v>
      </c>
      <c r="C61" s="72">
        <f aca="true" t="shared" si="8" ref="C61:H61">SUM(C62:C64)</f>
        <v>104</v>
      </c>
      <c r="D61" s="72">
        <f t="shared" si="8"/>
        <v>491</v>
      </c>
      <c r="E61" s="72">
        <f t="shared" si="8"/>
        <v>237</v>
      </c>
      <c r="F61" s="72">
        <f t="shared" si="8"/>
        <v>1047</v>
      </c>
      <c r="G61" s="72">
        <f t="shared" si="8"/>
        <v>351</v>
      </c>
      <c r="H61" s="72">
        <f t="shared" si="8"/>
        <v>224</v>
      </c>
    </row>
    <row r="62" spans="1:8" ht="15">
      <c r="A62" s="19" t="s">
        <v>52</v>
      </c>
      <c r="B62" s="53">
        <f t="shared" si="3"/>
        <v>1916</v>
      </c>
      <c r="C62" s="44">
        <v>75</v>
      </c>
      <c r="D62" s="44">
        <v>357</v>
      </c>
      <c r="E62" s="66">
        <v>91</v>
      </c>
      <c r="F62" s="44">
        <v>1028</v>
      </c>
      <c r="G62" s="44">
        <v>201</v>
      </c>
      <c r="H62" s="44">
        <v>164</v>
      </c>
    </row>
    <row r="63" spans="1:8" ht="15">
      <c r="A63" s="19" t="s">
        <v>53</v>
      </c>
      <c r="B63" s="53">
        <f t="shared" si="3"/>
        <v>384</v>
      </c>
      <c r="C63" s="44">
        <v>27</v>
      </c>
      <c r="D63" s="44">
        <v>131</v>
      </c>
      <c r="E63" s="66">
        <v>4</v>
      </c>
      <c r="F63" s="44">
        <v>18</v>
      </c>
      <c r="G63" s="44">
        <v>144</v>
      </c>
      <c r="H63" s="44">
        <v>60</v>
      </c>
    </row>
    <row r="64" spans="1:8" ht="15">
      <c r="A64" s="28" t="s">
        <v>63</v>
      </c>
      <c r="B64" s="53">
        <f t="shared" si="3"/>
        <v>154</v>
      </c>
      <c r="C64" s="44">
        <v>2</v>
      </c>
      <c r="D64" s="44">
        <v>3</v>
      </c>
      <c r="E64" s="66">
        <v>142</v>
      </c>
      <c r="F64" s="44">
        <v>1</v>
      </c>
      <c r="G64" s="44">
        <v>6</v>
      </c>
      <c r="H64" s="44">
        <v>0</v>
      </c>
    </row>
    <row r="65" spans="1:8" ht="15">
      <c r="A65" s="21" t="s">
        <v>54</v>
      </c>
      <c r="B65" s="71">
        <f t="shared" si="3"/>
        <v>70</v>
      </c>
      <c r="C65" s="72">
        <v>1</v>
      </c>
      <c r="D65" s="65">
        <v>0</v>
      </c>
      <c r="E65" s="72">
        <v>53</v>
      </c>
      <c r="F65" s="72">
        <v>16</v>
      </c>
      <c r="G65" s="65">
        <v>0</v>
      </c>
      <c r="H65" s="65">
        <v>0</v>
      </c>
    </row>
    <row r="66" spans="1:8" s="36" customFormat="1" ht="15">
      <c r="A66" s="22" t="s">
        <v>55</v>
      </c>
      <c r="B66" s="8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Galina Ermurachi</cp:lastModifiedBy>
  <cp:lastPrinted>2019-11-12T12:14:57Z</cp:lastPrinted>
  <dcterms:created xsi:type="dcterms:W3CDTF">2013-02-06T14:35:16Z</dcterms:created>
  <dcterms:modified xsi:type="dcterms:W3CDTF">2019-11-12T12:29:04Z</dcterms:modified>
  <cp:category/>
  <cp:version/>
  <cp:contentType/>
  <cp:contentStatus/>
</cp:coreProperties>
</file>